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0" windowWidth="20520" windowHeight="4110" activeTab="0"/>
  </bookViews>
  <sheets>
    <sheet name="2020" sheetId="1" r:id="rId1"/>
  </sheets>
  <externalReferences>
    <externalReference r:id="rId4"/>
  </externalReferences>
  <definedNames>
    <definedName name="_xlnm._FilterDatabase" localSheetId="0" hidden="1">'2020'!$A$20:$Y$666</definedName>
    <definedName name="DATABASE">'2020'!$A$20:$Y$665</definedName>
    <definedName name="database2">#REF!</definedName>
    <definedName name="_xlnm.Print_Titles" localSheetId="0">'2020'!$20:$20</definedName>
    <definedName name="_xlnm.Print_Area" localSheetId="0">'2020'!$A$1:$Y$665</definedName>
    <definedName name="PL_Impact_OTH">'[1]Variables'!$F$8</definedName>
  </definedNames>
  <calcPr fullCalcOnLoad="1"/>
</workbook>
</file>

<file path=xl/sharedStrings.xml><?xml version="1.0" encoding="utf-8"?>
<sst xmlns="http://schemas.openxmlformats.org/spreadsheetml/2006/main" count="2599" uniqueCount="682">
  <si>
    <t>Egyéb fajták</t>
  </si>
  <si>
    <t>Viola cornuta (mini árvácskák)</t>
  </si>
  <si>
    <t>45.</t>
  </si>
  <si>
    <t>47.</t>
  </si>
  <si>
    <t>Különleges színű primulák</t>
  </si>
  <si>
    <t>Ariella Mix</t>
  </si>
  <si>
    <t>Minette Formula Mix</t>
  </si>
  <si>
    <t>Hosszú szárú primulák</t>
  </si>
  <si>
    <t>Ranunculus</t>
  </si>
  <si>
    <t>Ár/tálca</t>
  </si>
  <si>
    <t>25.</t>
  </si>
  <si>
    <t>27.</t>
  </si>
  <si>
    <t>29.</t>
  </si>
  <si>
    <t>31.</t>
  </si>
  <si>
    <t>33.</t>
  </si>
  <si>
    <t>35.</t>
  </si>
  <si>
    <t>37.</t>
  </si>
  <si>
    <t>39.</t>
  </si>
  <si>
    <t>41.</t>
  </si>
  <si>
    <t>43.</t>
  </si>
  <si>
    <t>Bellis</t>
  </si>
  <si>
    <t>Robella Salmon Pink</t>
  </si>
  <si>
    <t>Cheiranthus</t>
  </si>
  <si>
    <t>Cineraria maritima</t>
  </si>
  <si>
    <t>Silverdust</t>
  </si>
  <si>
    <t>Myosotis</t>
  </si>
  <si>
    <t>Primula obconica</t>
  </si>
  <si>
    <t>Viola wittrockiana (nagyvirágú árvácskák)</t>
  </si>
  <si>
    <t>Dianthus barbatus</t>
  </si>
  <si>
    <t>Cím:</t>
  </si>
  <si>
    <t>Név:</t>
  </si>
  <si>
    <t>Tevékenységünket az Általános Értékesítési és Szállítási Feltételek szerint végezzük, amelyet kérésére postán megküldünk Önnek.</t>
  </si>
  <si>
    <t>………………………………...………………..</t>
  </si>
  <si>
    <t>Primula acaulis</t>
  </si>
  <si>
    <t>Csak a fehér mezőkbe írjon!</t>
  </si>
  <si>
    <t>34.</t>
  </si>
  <si>
    <t>Frizzle Sizzle Formula Mix</t>
  </si>
  <si>
    <t>Telefon:</t>
  </si>
  <si>
    <t>Mobil:</t>
  </si>
  <si>
    <t>E-mail:</t>
  </si>
  <si>
    <t>A kitöltött megrendelőt vevőszolgálatunk címén várjuk:</t>
  </si>
  <si>
    <t>Hová kéri a palántáit?</t>
  </si>
  <si>
    <t>Faj</t>
  </si>
  <si>
    <t>Viola wittrockiana</t>
  </si>
  <si>
    <t>Primula veris</t>
  </si>
  <si>
    <t>Viola cornuta</t>
  </si>
  <si>
    <t>Rocky Blue For You</t>
  </si>
  <si>
    <t>Rocky Peach Jump Up</t>
  </si>
  <si>
    <t>Rocky Red with Blotch</t>
  </si>
  <si>
    <t>Rocky Red with Yellow Face</t>
  </si>
  <si>
    <t>Rocky Tangerine</t>
  </si>
  <si>
    <t>Rocky White</t>
  </si>
  <si>
    <t>Rocky White with Blotch</t>
  </si>
  <si>
    <t>Endurio Blue Yellow with Purple Wing</t>
  </si>
  <si>
    <t>Endurio Pure Violet</t>
  </si>
  <si>
    <t>Endurio Yellow with Red Wing</t>
  </si>
  <si>
    <t>Delta Citrus Mix</t>
  </si>
  <si>
    <t>Delta színkeverékek</t>
  </si>
  <si>
    <t>Delta rózsaszín színcsoport</t>
  </si>
  <si>
    <t>Delta piros színcsoport</t>
  </si>
  <si>
    <t>Delta fehér színcsoport</t>
  </si>
  <si>
    <t>Delta kék-lila színcsoport</t>
  </si>
  <si>
    <t>Delta sárga színcsoport</t>
  </si>
  <si>
    <t>Trento Blue</t>
  </si>
  <si>
    <t>Trento Golden Yellow</t>
  </si>
  <si>
    <t>Trento Red</t>
  </si>
  <si>
    <t>Trento Rose</t>
  </si>
  <si>
    <t>Trento White</t>
  </si>
  <si>
    <t>Tiara Appleblossom</t>
  </si>
  <si>
    <t>Tiara Blue</t>
  </si>
  <si>
    <t>Tiara Golden Yellow</t>
  </si>
  <si>
    <t>Tiara Purple with Red Eye</t>
  </si>
  <si>
    <t>Tiara Red</t>
  </si>
  <si>
    <t>Tiara White</t>
  </si>
  <si>
    <t>Gessi Yellow</t>
  </si>
  <si>
    <t>Embrace Red Picotee</t>
  </si>
  <si>
    <t>Embrace White</t>
  </si>
  <si>
    <t>Nina Indigo</t>
  </si>
  <si>
    <t>Barbarini Purple Picotee</t>
  </si>
  <si>
    <t>Barbarini Red</t>
  </si>
  <si>
    <t>Barbarini Rose</t>
  </si>
  <si>
    <t>Barbarini White</t>
  </si>
  <si>
    <t>Barbarini Formula Mix</t>
  </si>
  <si>
    <t>Habanera Rose</t>
  </si>
  <si>
    <t>Habanera White</t>
  </si>
  <si>
    <t>Planet Rose</t>
  </si>
  <si>
    <t>Planet White</t>
  </si>
  <si>
    <t>Ruby White</t>
  </si>
  <si>
    <t>Colossus Deep Blue with Blotch</t>
  </si>
  <si>
    <t>Colossus Lavender Surprise</t>
  </si>
  <si>
    <t>Colossus Neon Violet</t>
  </si>
  <si>
    <t>Colossus Purple with Blotch</t>
  </si>
  <si>
    <t>Colossus Red with Blotch</t>
  </si>
  <si>
    <t>Colossus Rose with Blotch</t>
  </si>
  <si>
    <t>Colossus White</t>
  </si>
  <si>
    <t>Colossus White with Blotch</t>
  </si>
  <si>
    <t>Colossus Blotched Mix</t>
  </si>
  <si>
    <t>Delta Pure Golden Yellow</t>
  </si>
  <si>
    <t>Delta Pure Primrose</t>
  </si>
  <si>
    <t>Delta Yellow with Blotch</t>
  </si>
  <si>
    <t>Delta Beaconsfield</t>
  </si>
  <si>
    <t>Delta Marina</t>
  </si>
  <si>
    <t>Delta Pure Light Blue</t>
  </si>
  <si>
    <t>Delta Pure White</t>
  </si>
  <si>
    <t>Delta Pure Red</t>
  </si>
  <si>
    <t>Delta Fire Surprise</t>
  </si>
  <si>
    <t>Delta Pink Shades</t>
  </si>
  <si>
    <t>Delta Rose with Blotch</t>
  </si>
  <si>
    <t>Endurio sorozat</t>
  </si>
  <si>
    <t>Primula obconica Embrace sorozat (primin mentes)</t>
  </si>
  <si>
    <t>Barbarini Lilac</t>
  </si>
  <si>
    <t>Ruby Red</t>
  </si>
  <si>
    <t>Habanera Red</t>
  </si>
  <si>
    <t>Delta Purple Surprise</t>
  </si>
  <si>
    <t>Deltini sorozat</t>
  </si>
  <si>
    <t>Deltini Burgundy</t>
  </si>
  <si>
    <t>Deltini Rose Pink</t>
  </si>
  <si>
    <t>Magic Mix</t>
  </si>
  <si>
    <t>Colossus Lemon Shades</t>
  </si>
  <si>
    <t>Magic Orange</t>
  </si>
  <si>
    <t>Magic Rose</t>
  </si>
  <si>
    <t>Mache Purple</t>
  </si>
  <si>
    <t>Mache Red</t>
  </si>
  <si>
    <t>Mache Rose</t>
  </si>
  <si>
    <t>Mache Scarlet</t>
  </si>
  <si>
    <t>Mache Yellow</t>
  </si>
  <si>
    <t>Mache Mix</t>
  </si>
  <si>
    <t>Colossus Fire Surprise</t>
  </si>
  <si>
    <t>Colossus sorozat 260-as tálcán</t>
  </si>
  <si>
    <t>Suzette Mix</t>
  </si>
  <si>
    <t>Delta Inferno Mix</t>
  </si>
  <si>
    <t>Rocky Complete Mix</t>
  </si>
  <si>
    <t>Rocky Uni Mix</t>
  </si>
  <si>
    <t>Rocky Special Mix</t>
  </si>
  <si>
    <t>Rocky Mickey</t>
  </si>
  <si>
    <t>Rocky sorozat 470-es tálcán</t>
  </si>
  <si>
    <t>Rocky sorozat 260-as tálcán</t>
  </si>
  <si>
    <t>Endurio Complete Mix</t>
  </si>
  <si>
    <t>Endurio Lavender</t>
  </si>
  <si>
    <t>Endurio Sky Blue Martien</t>
  </si>
  <si>
    <t xml:space="preserve">Bellis </t>
  </si>
  <si>
    <t>32.</t>
  </si>
  <si>
    <t>Rocky Purple Picotee</t>
  </si>
  <si>
    <t>piros</t>
  </si>
  <si>
    <t>rózsaszín</t>
  </si>
  <si>
    <t>fehér</t>
  </si>
  <si>
    <t>kárminpiros</t>
  </si>
  <si>
    <t>színkeverék</t>
  </si>
  <si>
    <t>lazacrózsaszín</t>
  </si>
  <si>
    <t>piros végű fehér szirmok</t>
  </si>
  <si>
    <t>rózsaszín-fehér</t>
  </si>
  <si>
    <t>aranysárga</t>
  </si>
  <si>
    <t>kék</t>
  </si>
  <si>
    <t>középkék</t>
  </si>
  <si>
    <t>ezüstös, szeldelt levél</t>
  </si>
  <si>
    <t>rózsaszínes lila</t>
  </si>
  <si>
    <t>mélylila</t>
  </si>
  <si>
    <t>lila, fehér szegéllyel</t>
  </si>
  <si>
    <t>piros, fehér szegéllyel</t>
  </si>
  <si>
    <t>lila</t>
  </si>
  <si>
    <t>skarlátpiros</t>
  </si>
  <si>
    <t>sötétkék</t>
  </si>
  <si>
    <t>narancs</t>
  </si>
  <si>
    <t>sárga</t>
  </si>
  <si>
    <t>lilás, kétszínű</t>
  </si>
  <si>
    <t>lila, piros szemmel</t>
  </si>
  <si>
    <t>lila-sárga, kétszínű</t>
  </si>
  <si>
    <t>rózsaszín kétszínű</t>
  </si>
  <si>
    <t>mini színkeverék</t>
  </si>
  <si>
    <t>fodros szirmú színkeverék</t>
  </si>
  <si>
    <t>középkék, sötét folttal</t>
  </si>
  <si>
    <t>piros-sárga árnyalatok</t>
  </si>
  <si>
    <t>levendulakék árnyalatok</t>
  </si>
  <si>
    <t>halványsárga árnyalatok</t>
  </si>
  <si>
    <t>élénklila, sötét folttal</t>
  </si>
  <si>
    <t>kék-világoskék-fehér árnyalatok</t>
  </si>
  <si>
    <t>mélylila, sötét folttal</t>
  </si>
  <si>
    <t>mélypiros, sötét folttal</t>
  </si>
  <si>
    <t>rózsaszín árnyalatok</t>
  </si>
  <si>
    <t>rózsaszín, sötét folttal</t>
  </si>
  <si>
    <t>lila-fehér-sárga</t>
  </si>
  <si>
    <t>fehér, folt nélkül</t>
  </si>
  <si>
    <t>fehér, sötét folttal</t>
  </si>
  <si>
    <t>fehér, lila zászlóval</t>
  </si>
  <si>
    <t>sárga, folt nélkül</t>
  </si>
  <si>
    <t>sárga, sötét folttal</t>
  </si>
  <si>
    <t>foltos színkeverék</t>
  </si>
  <si>
    <t>teljes színkeverék</t>
  </si>
  <si>
    <t>aranysárga, sötét folttal</t>
  </si>
  <si>
    <t>narancs, sötét folttal</t>
  </si>
  <si>
    <t>aranysárga, folt nélkül</t>
  </si>
  <si>
    <t>világossárga, folt nélkül</t>
  </si>
  <si>
    <t>halványsárga, folt nélkül</t>
  </si>
  <si>
    <t>kék, fehér zászlóval</t>
  </si>
  <si>
    <t>liláskék, sötét folttal</t>
  </si>
  <si>
    <t>középkék, világos arccal</t>
  </si>
  <si>
    <t>világoskék, folt nélkül</t>
  </si>
  <si>
    <t>középkék, folt nélkül</t>
  </si>
  <si>
    <t>lila, folt nélkül</t>
  </si>
  <si>
    <t>lila árnyalatok</t>
  </si>
  <si>
    <t>mélypiros, folt nélkül</t>
  </si>
  <si>
    <t>lágy rózsaszín árnyalatok</t>
  </si>
  <si>
    <t>barack-rózsaszín árnyalatok</t>
  </si>
  <si>
    <t>sárga árnyalatok</t>
  </si>
  <si>
    <t>sárga-narancs-rózsaszín árnyalatok keveréke</t>
  </si>
  <si>
    <t>foltos színek keveréke</t>
  </si>
  <si>
    <t>tiszta színek keveréke</t>
  </si>
  <si>
    <t>kék árnyalatok és fehér keveréke</t>
  </si>
  <si>
    <t>kék, sárga, narancs, fehér színek keveréke</t>
  </si>
  <si>
    <t>főbb színek keveréke</t>
  </si>
  <si>
    <t>rózsaszín-fehér arcos árnyalatok</t>
  </si>
  <si>
    <t>narancs, lila zászlóval, sötét folttal</t>
  </si>
  <si>
    <t>fehér, lilás-rózsaszín arccal</t>
  </si>
  <si>
    <t>kék, világos zászlóval</t>
  </si>
  <si>
    <t>sárga, piros zászlóval</t>
  </si>
  <si>
    <t>piros, sárga arccal</t>
  </si>
  <si>
    <t>lila, fehér arccal</t>
  </si>
  <si>
    <t>középkék-sárga, lila zászlóval</t>
  </si>
  <si>
    <t>világoslila</t>
  </si>
  <si>
    <t>sötétlila</t>
  </si>
  <si>
    <t>élénksárga, folt nélkül</t>
  </si>
  <si>
    <t>égszínkék</t>
  </si>
  <si>
    <t>élénksárga, mélypiros zászlóval</t>
  </si>
  <si>
    <t>burgundilila</t>
  </si>
  <si>
    <t>lila, sárga középpel</t>
  </si>
  <si>
    <t>élénk aranysárga</t>
  </si>
  <si>
    <t>lila foltos, fehér arccal</t>
  </si>
  <si>
    <t>narancs, lila zászlóval</t>
  </si>
  <si>
    <t>barack, lila zászlóval</t>
  </si>
  <si>
    <t>fehér, lila szegéllyel</t>
  </si>
  <si>
    <t>piros, sötét folttal</t>
  </si>
  <si>
    <t>liláskék</t>
  </si>
  <si>
    <t>sárga, lila zászlóval</t>
  </si>
  <si>
    <t>különleges színek keveréke</t>
  </si>
  <si>
    <t>narancs, folt nélkül</t>
  </si>
  <si>
    <t>Palánta/tálca</t>
  </si>
  <si>
    <t>kék, fehér szegéllyel</t>
  </si>
  <si>
    <t>Felvette:</t>
  </si>
  <si>
    <t>…………………………………</t>
  </si>
  <si>
    <t>sárga-narancs árnyalatok</t>
  </si>
  <si>
    <t>Rögzítette:</t>
  </si>
  <si>
    <t>Rocky Sunny Side Up</t>
  </si>
  <si>
    <t>sárga, fehér zászlóval</t>
  </si>
  <si>
    <t>floretum@floretum.hu</t>
  </si>
  <si>
    <t>Habanera White with Red Tips</t>
  </si>
  <si>
    <t>Tiara East Mix</t>
  </si>
  <si>
    <t>Trento East Mix</t>
  </si>
  <si>
    <t>Orion South Mix</t>
  </si>
  <si>
    <t>Orion North Mix</t>
  </si>
  <si>
    <t>Tiara Yellow with Orange</t>
  </si>
  <si>
    <t>Marli Mix</t>
  </si>
  <si>
    <t>Marli Candy Corn</t>
  </si>
  <si>
    <t>Marli Deep Red</t>
  </si>
  <si>
    <t>Marli Lilac</t>
  </si>
  <si>
    <t>Marli Orange</t>
  </si>
  <si>
    <t>Marli Rose Shades</t>
  </si>
  <si>
    <t>Marli White</t>
  </si>
  <si>
    <t>Marli Yellow</t>
  </si>
  <si>
    <t>kétszínű színkeverék</t>
  </si>
  <si>
    <t>kék, lila zászlóval</t>
  </si>
  <si>
    <t>Deltini Cuty</t>
  </si>
  <si>
    <t>Deltini Honey Bee</t>
  </si>
  <si>
    <t>mély lila</t>
  </si>
  <si>
    <t>Deltini Violet Blue</t>
  </si>
  <si>
    <t>Deltini Yellow and Purple</t>
  </si>
  <si>
    <t>Rocky Denim Jump Up</t>
  </si>
  <si>
    <t>Rocky Purple with Face</t>
  </si>
  <si>
    <t>Rocky Mid Blue Beacon</t>
  </si>
  <si>
    <t>Planet Red</t>
  </si>
  <si>
    <t>Danova Uni Mix</t>
  </si>
  <si>
    <t>Tiara Formula Mix</t>
  </si>
  <si>
    <t>Trento Formula Mix</t>
  </si>
  <si>
    <t>Telt/féltelt, fodros szirmű primulák</t>
  </si>
  <si>
    <t>teltvirágú színkeverék</t>
  </si>
  <si>
    <t>barack/piros kétszínű, teltvirágú</t>
  </si>
  <si>
    <t>mély piros, teltvirágú</t>
  </si>
  <si>
    <t>lila, teltvirágú</t>
  </si>
  <si>
    <t>narancs, teltvirágú</t>
  </si>
  <si>
    <t>rózsaszín árnyalatok, teltvirágú</t>
  </si>
  <si>
    <t>fehér, teltvirágú</t>
  </si>
  <si>
    <t>sárga, teltvirágú</t>
  </si>
  <si>
    <t>Delta Fruits of the Forest Mix</t>
  </si>
  <si>
    <t>piros-kék árnyalatok keveréke</t>
  </si>
  <si>
    <t>Delta Rhythm and Blues Mix</t>
  </si>
  <si>
    <t>Delta Summer Skies Mix</t>
  </si>
  <si>
    <t>fehér, lila zászlóval, lila foltokkal</t>
  </si>
  <si>
    <t>bronzos barackszín</t>
  </si>
  <si>
    <t>középlila</t>
  </si>
  <si>
    <t>erős narancs</t>
  </si>
  <si>
    <t>kék, sötétkék zászlóval, világosabb arccal</t>
  </si>
  <si>
    <t>Összes palánta db/fajta</t>
  </si>
  <si>
    <t>Colossus Ocean</t>
  </si>
  <si>
    <t>színkeverék (több sárga és piros, kevesebb kék és fehér)</t>
  </si>
  <si>
    <t>színkeverék (kevesebb kék és fehér)</t>
  </si>
  <si>
    <t>színkeverék (több piros, kevesebb sárga)</t>
  </si>
  <si>
    <t>Összes tálca/fajta</t>
  </si>
  <si>
    <t>Összes érték/fajta</t>
  </si>
  <si>
    <t>A palánta átvevőhely kiválasztásához kattintson ide!</t>
  </si>
  <si>
    <t>Endurio Pink Shades</t>
  </si>
  <si>
    <t>sárga, bordó zászlóval</t>
  </si>
  <si>
    <t>Deltini Copperfield</t>
  </si>
  <si>
    <t>bronzos piros, sárga arccal</t>
  </si>
  <si>
    <t>Gazania rigens</t>
  </si>
  <si>
    <t>fehér, bronz csíkos</t>
  </si>
  <si>
    <t>sárga, bronz csíkos</t>
  </si>
  <si>
    <t>fehér/krém</t>
  </si>
  <si>
    <t>narancs, gyűrűs</t>
  </si>
  <si>
    <t>piros, gyűrűs</t>
  </si>
  <si>
    <t>sárga, gyűrűs</t>
  </si>
  <si>
    <t>Mitra Blue</t>
  </si>
  <si>
    <t>Mitra Rose</t>
  </si>
  <si>
    <t>Mitra Scarlet</t>
  </si>
  <si>
    <t>Mitra White</t>
  </si>
  <si>
    <t>Mitra Yellow</t>
  </si>
  <si>
    <t>Mitra Mix</t>
  </si>
  <si>
    <t>Embrace Scarlet Picotee</t>
  </si>
  <si>
    <t>skarlátpiros, fehér szegéllyel</t>
  </si>
  <si>
    <t>Embrace Magenta</t>
  </si>
  <si>
    <t>Embrace Red</t>
  </si>
  <si>
    <t>bordó</t>
  </si>
  <si>
    <t>Embrace Salmon Picotee</t>
  </si>
  <si>
    <t>lazacrózsaszín, fehér szegéllyel</t>
  </si>
  <si>
    <t>Nina Rosylva</t>
  </si>
  <si>
    <t>lila, világos középpel</t>
  </si>
  <si>
    <t xml:space="preserve">Mitra Mix </t>
  </si>
  <si>
    <t>lila, fehér középpel</t>
  </si>
  <si>
    <t>Orion Mix</t>
  </si>
  <si>
    <t>cseresznyepiros</t>
  </si>
  <si>
    <t>halványsárga</t>
  </si>
  <si>
    <t>lila szegélyes</t>
  </si>
  <si>
    <t>mély rózsaszín</t>
  </si>
  <si>
    <t>Gessi Uni Mix</t>
  </si>
  <si>
    <t>Tiara Deep Lilac</t>
  </si>
  <si>
    <t>Trento Appleblossom</t>
  </si>
  <si>
    <t>világos rózsaszín, piros gyűrűvel</t>
  </si>
  <si>
    <t>Sirococco Blue</t>
  </si>
  <si>
    <t>Sirococco Lilac</t>
  </si>
  <si>
    <t>Colossus Pure Golden Yellow</t>
  </si>
  <si>
    <t>bronz-rózsaszín-piros-sárga árnyalatok, sötét arccal</t>
  </si>
  <si>
    <t>Rocky Beaconsfield</t>
  </si>
  <si>
    <t>kék, világos arccal</t>
  </si>
  <si>
    <t>liláskék, sárgás arccal</t>
  </si>
  <si>
    <t>Rocky Violet Blue</t>
  </si>
  <si>
    <t>Primera North Mix</t>
  </si>
  <si>
    <t>Primera Scarlet</t>
  </si>
  <si>
    <t>Orion Cherry</t>
  </si>
  <si>
    <t>Orion Light Yellow</t>
  </si>
  <si>
    <t>Orion Lilac Flame</t>
  </si>
  <si>
    <t>Orion Pink</t>
  </si>
  <si>
    <t>Gazania (korábbi szállítási hetekért keresse munkatársainkat)</t>
  </si>
  <si>
    <t>Sugar Rush Formula Mix</t>
  </si>
  <si>
    <t>Snowsylva</t>
  </si>
  <si>
    <t>Embrace Deep Blue</t>
  </si>
  <si>
    <t>Embrace Orange</t>
  </si>
  <si>
    <t>Primera South Mix</t>
  </si>
  <si>
    <t>Gessi White</t>
  </si>
  <si>
    <t>Tiara Blue Flame</t>
  </si>
  <si>
    <t>Tiara Red Flame</t>
  </si>
  <si>
    <t>Trento Lilac with Rose Star</t>
  </si>
  <si>
    <t>Delta Deep Blue</t>
  </si>
  <si>
    <t>Cats Mix</t>
  </si>
  <si>
    <t>Endurio Red with Yellow Face</t>
  </si>
  <si>
    <t>Deltini Mix</t>
  </si>
  <si>
    <t>Deltini Blue</t>
  </si>
  <si>
    <t>Rocky Blue Picotee</t>
  </si>
  <si>
    <t>Rocky Golden Blues</t>
  </si>
  <si>
    <t>Rocky Hello Yellow</t>
  </si>
  <si>
    <t>Nina Indigo (4 szemes)</t>
  </si>
  <si>
    <t>Colossus sorozat 480-as feljavított tálcán</t>
  </si>
  <si>
    <t>Delta sorozat 480-as feljavított tálcán</t>
  </si>
  <si>
    <t>Delta sorozat 264-es tálcán</t>
  </si>
  <si>
    <t>Rocky Yellow with Blotch</t>
  </si>
  <si>
    <t>rózsaszín, piros szemmel</t>
  </si>
  <si>
    <t>barackrózsaszín</t>
  </si>
  <si>
    <t>mély piros</t>
  </si>
  <si>
    <t>világos lila árnyalatok</t>
  </si>
  <si>
    <t>lila-fehér, kétszínű</t>
  </si>
  <si>
    <t>BellaDaisy Red</t>
  </si>
  <si>
    <t>BellaDaisy Rose</t>
  </si>
  <si>
    <t>BellaDaisy White</t>
  </si>
  <si>
    <t>BellaDaisy Mix</t>
  </si>
  <si>
    <t>Big Kiss Mix</t>
  </si>
  <si>
    <t>Nina Early Blue</t>
  </si>
  <si>
    <t>Nina Early Blue (4 szemes)</t>
  </si>
  <si>
    <t>Mitra Pink Red Eye</t>
  </si>
  <si>
    <t>Mitra Purple</t>
  </si>
  <si>
    <t>kék, világos középpel</t>
  </si>
  <si>
    <t>piros, világos középpel</t>
  </si>
  <si>
    <t>lila, rózsaszín középpel</t>
  </si>
  <si>
    <t>cirmos színek keveréke</t>
  </si>
  <si>
    <t>világoskék, sárga arccal</t>
  </si>
  <si>
    <t>bordó, sárga arccal</t>
  </si>
  <si>
    <t>piros-sárga- árnyalatok</t>
  </si>
  <si>
    <t>telt, fodros színkeverék</t>
  </si>
  <si>
    <t>mélypiros, sárga arccal</t>
  </si>
  <si>
    <t>világossárgás árnyalat, kék szegéllyel</t>
  </si>
  <si>
    <t>bronz árnyalatok, lila zászlóval</t>
  </si>
  <si>
    <t>élénk sárga</t>
  </si>
  <si>
    <t>sárga, kis sötét folttal</t>
  </si>
  <si>
    <t>Prominent Pacific Gold</t>
  </si>
  <si>
    <t>Goldnugget Mix</t>
  </si>
  <si>
    <t>Goldnugget Apricot</t>
  </si>
  <si>
    <t>Goldnugget Blue</t>
  </si>
  <si>
    <t>Goldnugget Red</t>
  </si>
  <si>
    <t>Goldnugget Violet Shades</t>
  </si>
  <si>
    <t>Goldnugget White</t>
  </si>
  <si>
    <t>Goldnugget Yellow</t>
  </si>
  <si>
    <t>Gazoo Clear Orange</t>
  </si>
  <si>
    <t>Gazoo Clear Vanilla</t>
  </si>
  <si>
    <t>Gazoo Clear Yellow</t>
  </si>
  <si>
    <t>Gazoo Orange with Ring</t>
  </si>
  <si>
    <t>Gazoo Red with Ring</t>
  </si>
  <si>
    <t>Gazoo Yellow with Ring</t>
  </si>
  <si>
    <t>Gazoo Formula Mix</t>
  </si>
  <si>
    <t>Big Kiss Red</t>
  </si>
  <si>
    <t>Big Kiss Yellow</t>
  </si>
  <si>
    <t>Big Kiss Yellow Flame</t>
  </si>
  <si>
    <t>Mache Orange</t>
  </si>
  <si>
    <t>Összesen:</t>
  </si>
  <si>
    <t>Mache Bicolor Mix</t>
  </si>
  <si>
    <t>ÚJ</t>
  </si>
  <si>
    <t>Magic Pink &amp; Peach</t>
  </si>
  <si>
    <t>Rocky Jolly Face</t>
  </si>
  <si>
    <t>Colossus Tricolor</t>
  </si>
  <si>
    <t>Colossus Yellow with Blotch</t>
  </si>
  <si>
    <t>Delta Violet &amp; White</t>
  </si>
  <si>
    <t>Delta Neon Violet</t>
  </si>
  <si>
    <t>Delta Blue with Blotch</t>
  </si>
  <si>
    <t>Delta True Blue</t>
  </si>
  <si>
    <t>Delta Gold with Blotch</t>
  </si>
  <si>
    <t>Delta Rose Surprise</t>
  </si>
  <si>
    <t>Deltini Yellow</t>
  </si>
  <si>
    <t>Deltini Honeybee</t>
  </si>
  <si>
    <t>Rocky Golden Yellow</t>
  </si>
  <si>
    <t>Rocky Bright Purple</t>
  </si>
  <si>
    <t>Rocky Rose with Blotch</t>
  </si>
  <si>
    <t>Rocky Delft Blue</t>
  </si>
  <si>
    <t>Primera White</t>
  </si>
  <si>
    <t>Primera Yellow</t>
  </si>
  <si>
    <t>Primera Orange</t>
  </si>
  <si>
    <t>Primera Pink</t>
  </si>
  <si>
    <t>Primera Blue</t>
  </si>
  <si>
    <t>Orion White with Eye</t>
  </si>
  <si>
    <t>Orion Scarlet</t>
  </si>
  <si>
    <t>Orion Blue</t>
  </si>
  <si>
    <t>Mache White</t>
  </si>
  <si>
    <t>kék-sárga árnyalatok, sötétlila zászlóval</t>
  </si>
  <si>
    <t>Rocky Pink Lavender</t>
  </si>
  <si>
    <t>levendulakék, rózsaszín árnyalattal</t>
  </si>
  <si>
    <t>Speedstar Plus Carmine</t>
  </si>
  <si>
    <t>Speedstar Plus Rose</t>
  </si>
  <si>
    <t>Speedstar Plus White</t>
  </si>
  <si>
    <t>Speedstar Plus Mix</t>
  </si>
  <si>
    <t>Nina Autumn Blue (4 szemes)</t>
  </si>
  <si>
    <t>Mitra Late Mix</t>
  </si>
  <si>
    <t>Mitra Late Blue</t>
  </si>
  <si>
    <t>Mitra Late Golden Yellow</t>
  </si>
  <si>
    <t>Mitra Late Red</t>
  </si>
  <si>
    <t>Mitra Late Rose</t>
  </si>
  <si>
    <t>Mitra Late White</t>
  </si>
  <si>
    <t>Mitra Late Yellow</t>
  </si>
  <si>
    <t>Orion East Mix</t>
  </si>
  <si>
    <t>Paradiso Late Mix</t>
  </si>
  <si>
    <t>Primera East Mix</t>
  </si>
  <si>
    <t>Sirococco Magenta</t>
  </si>
  <si>
    <t>Sirococco Red Flame</t>
  </si>
  <si>
    <t>Sirococco Rose</t>
  </si>
  <si>
    <t>Sirococco Yellow</t>
  </si>
  <si>
    <t>Sirococco Yellow Purple</t>
  </si>
  <si>
    <t>sárga, lila árnyalatok</t>
  </si>
  <si>
    <t>Primula elatior</t>
  </si>
  <si>
    <t>Mache Pink</t>
  </si>
  <si>
    <t>világos rózsaszín</t>
  </si>
  <si>
    <t>Magic Chocolate</t>
  </si>
  <si>
    <t>Endurio Red Flare</t>
  </si>
  <si>
    <t>Deltini Violet Face</t>
  </si>
  <si>
    <t>Rocky Black</t>
  </si>
  <si>
    <t>lilás fekete</t>
  </si>
  <si>
    <t>lila, sötét zászlóval</t>
  </si>
  <si>
    <t>Rocky White with Rose Wing</t>
  </si>
  <si>
    <t>fehér, rózsaszín zászlóval</t>
  </si>
  <si>
    <t>Rocky Yellow with White Wing</t>
  </si>
  <si>
    <t>Rocky Lime Mix</t>
  </si>
  <si>
    <t>Rocky Plum Mix</t>
  </si>
  <si>
    <t>fehér és sárga árnyalatok keveréke</t>
  </si>
  <si>
    <t>kék és lila árnyalatok keveréke</t>
  </si>
  <si>
    <t>Kiss Mix</t>
  </si>
  <si>
    <t>Big Kiss White</t>
  </si>
  <si>
    <t>piros, sárga árnyalattal</t>
  </si>
  <si>
    <t>burgundilila, fehér szegéllyel</t>
  </si>
  <si>
    <t>bronzos narancs árnyalat</t>
  </si>
  <si>
    <t>Stieletto Mix</t>
  </si>
  <si>
    <t>Rocky Yellow with Blue Wing</t>
  </si>
  <si>
    <t>Orion Yellow with Eye</t>
  </si>
  <si>
    <t>Magic Red</t>
  </si>
  <si>
    <t>Big Kiss White Flame Improved</t>
  </si>
  <si>
    <t>sárga, kék zászlóval, kék foltokkal</t>
  </si>
  <si>
    <t>Rocky Deep Orange</t>
  </si>
  <si>
    <t>Big Kiss Orange</t>
  </si>
  <si>
    <t>Rocky Deep Blue Improved</t>
  </si>
  <si>
    <t>Rocky White with Purple Wing Improved</t>
  </si>
  <si>
    <t>Rocky Violet Face</t>
  </si>
  <si>
    <t>liláskék, arccal</t>
  </si>
  <si>
    <t>Rocky Yellow with Red Wing Improved</t>
  </si>
  <si>
    <t>Deltini Violet</t>
  </si>
  <si>
    <t>Endurio White Improved</t>
  </si>
  <si>
    <t>Delta Apple Cider Mix</t>
  </si>
  <si>
    <t>piros, fehér, sárga árnyalatok</t>
  </si>
  <si>
    <t>Delta Monet Mix</t>
  </si>
  <si>
    <t>átmenetes színek keveréke</t>
  </si>
  <si>
    <t>Mitra Late East Mix</t>
  </si>
  <si>
    <t>Paradiso Late East Mix</t>
  </si>
  <si>
    <t>Paradiso Late Blue</t>
  </si>
  <si>
    <t>Paradiso Late Orange</t>
  </si>
  <si>
    <t>Paradiso Late Pink</t>
  </si>
  <si>
    <t>Paradiso Late Red</t>
  </si>
  <si>
    <t>Paradiso Late White</t>
  </si>
  <si>
    <t>Paradiso Late Yellow</t>
  </si>
  <si>
    <t>Sirococco Sky Blue</t>
  </si>
  <si>
    <t>világoskék</t>
  </si>
  <si>
    <t>Sirococco Red</t>
  </si>
  <si>
    <t>Sirococco Neon Violet</t>
  </si>
  <si>
    <t>neonlila</t>
  </si>
  <si>
    <t>Stieletto Blue</t>
  </si>
  <si>
    <t>sárga, piros szegéllyel</t>
  </si>
  <si>
    <t>Stieletto Clear Yellow</t>
  </si>
  <si>
    <t>Stieletto Red</t>
  </si>
  <si>
    <t>Stieletto White</t>
  </si>
  <si>
    <t>Stieletto Pink</t>
  </si>
  <si>
    <t>Stieletto Red Flame</t>
  </si>
  <si>
    <t>Primula elatior x veris</t>
  </si>
  <si>
    <t>Magic Golden Yellow</t>
  </si>
  <si>
    <t>Magic Rose Delight</t>
  </si>
  <si>
    <t>rózsaszín-fehér kétszínű</t>
  </si>
  <si>
    <t>Mache Vanilla Bicolor Medley</t>
  </si>
  <si>
    <t>rózsaszínes árnyalatok</t>
  </si>
  <si>
    <t>Delta Pure Violet Improved</t>
  </si>
  <si>
    <t>Delta White with Blotch Improved</t>
  </si>
  <si>
    <t>Rocky Lilac with Purple Wing</t>
  </si>
  <si>
    <t>Delta Yellow with Purple Wing</t>
  </si>
  <si>
    <t>Endurio Yellow</t>
  </si>
  <si>
    <t>Primera Lilac Flame</t>
  </si>
  <si>
    <t>Mitra Late Purple</t>
  </si>
  <si>
    <t>Sirococco Mix</t>
  </si>
  <si>
    <t>Mache Chocolate</t>
  </si>
  <si>
    <t>Mache Fire</t>
  </si>
  <si>
    <t>narancs/piros cirmos</t>
  </si>
  <si>
    <t>Mache Lemon Rose Bicolor</t>
  </si>
  <si>
    <t>sárga/rózsaszín kétszínű</t>
  </si>
  <si>
    <t>Magic Yellow Improved</t>
  </si>
  <si>
    <t>sárga, mélylila zászlóval</t>
  </si>
  <si>
    <t>Deltini Yellow Jump Up Improved</t>
  </si>
  <si>
    <t>Delta Lavender Shades</t>
  </si>
  <si>
    <t>Big Kiss Yellow Improved</t>
  </si>
  <si>
    <t>Rocky White Spring</t>
  </si>
  <si>
    <t>Select = Különleges színek</t>
  </si>
  <si>
    <t>Tiara Sky Blue</t>
  </si>
  <si>
    <t>Nina Early Blue (2 szemes)</t>
  </si>
  <si>
    <t>Nina Indigo (2 szemes)</t>
  </si>
  <si>
    <t>Orange with Blotch - lsd. a Select sorozatban</t>
  </si>
  <si>
    <t>kék, narancs, sárga árnyalatok keveréke</t>
  </si>
  <si>
    <t>borvörös, sötét arccal</t>
  </si>
  <si>
    <t>Select Copperfield</t>
  </si>
  <si>
    <t>Select Eye to Eye</t>
  </si>
  <si>
    <t>Select Marina</t>
  </si>
  <si>
    <t>Select Midnight Sun</t>
  </si>
  <si>
    <t>Select Orange</t>
  </si>
  <si>
    <t>Select Orange Queen</t>
  </si>
  <si>
    <t>Select Orange with Blotch</t>
  </si>
  <si>
    <t>Select Rising Sun</t>
  </si>
  <si>
    <t>Select Sangria Punch</t>
  </si>
  <si>
    <t>Select Strawberry Cream</t>
  </si>
  <si>
    <t>Select Vanilla Sky</t>
  </si>
  <si>
    <t>Select Yellow Blotch</t>
  </si>
  <si>
    <t>Select Yellow &amp; Red</t>
  </si>
  <si>
    <t>kék árnyalatok</t>
  </si>
  <si>
    <t>égszínkék, nagy fehér arccal</t>
  </si>
  <si>
    <t>Rocky Yellow with Purple Wing Improved</t>
  </si>
  <si>
    <t>Orion Rose Frost</t>
  </si>
  <si>
    <t>Delta Blotch Mix</t>
  </si>
  <si>
    <t>Deltini White</t>
  </si>
  <si>
    <r>
      <t>Adószám:</t>
    </r>
  </si>
  <si>
    <t>……...……...….…</t>
  </si>
  <si>
    <t>Delta Yellow with Purple Wing Improved</t>
  </si>
  <si>
    <t>Freefall sorozat</t>
  </si>
  <si>
    <t>Silverdust 2.0 (6 szemes)</t>
  </si>
  <si>
    <t>Barbarini Purple</t>
  </si>
  <si>
    <t>Barbarini Purple Bicolor</t>
  </si>
  <si>
    <t>Barbarini Red Picotee</t>
  </si>
  <si>
    <t>Barbarini Salmon</t>
  </si>
  <si>
    <t>bordós lila</t>
  </si>
  <si>
    <t>lila, világosabb szegéllyel</t>
  </si>
  <si>
    <t>Kiss Orange</t>
  </si>
  <si>
    <t>Kiss White</t>
  </si>
  <si>
    <t>Kiss Yellow Flame</t>
  </si>
  <si>
    <t>Bam Bam Red</t>
  </si>
  <si>
    <t>Bam Bam Rose</t>
  </si>
  <si>
    <t>Mitra Late Appleblossom</t>
  </si>
  <si>
    <t>Mitra Late Lemon</t>
  </si>
  <si>
    <t>citromsárga</t>
  </si>
  <si>
    <t>Paradiso Early East Mix</t>
  </si>
  <si>
    <t>Paradiso Mid East Mix</t>
  </si>
  <si>
    <t>Paradiso Late Blue Dark Blue</t>
  </si>
  <si>
    <t>Magic Purple</t>
  </si>
  <si>
    <t>Delta Sweetlight Mix</t>
  </si>
  <si>
    <t>élénk színek keveréke</t>
  </si>
  <si>
    <t>Select Rose with Blotch</t>
  </si>
  <si>
    <t>Freefall Lavender</t>
  </si>
  <si>
    <t>Freefall Morpho</t>
  </si>
  <si>
    <t>Freefall White</t>
  </si>
  <si>
    <t>Freefall XL Bright Yellow</t>
  </si>
  <si>
    <t>Freefall XL Purple Face</t>
  </si>
  <si>
    <t>Freefall XL Red Wing</t>
  </si>
  <si>
    <t>Freefall XL Scarlet Blotch</t>
  </si>
  <si>
    <t>Freefall XL Victoriana</t>
  </si>
  <si>
    <t>Freefall XL Yellow Blotch</t>
  </si>
  <si>
    <t>levendulakék</t>
  </si>
  <si>
    <t>lila, világos arccal</t>
  </si>
  <si>
    <t>Yellow, Rose Pink, White</t>
  </si>
  <si>
    <t>Blue, Burgundy, Yellow</t>
  </si>
  <si>
    <t>Deltini Bay Breeze TrioMix</t>
  </si>
  <si>
    <t>Deltini Lady Sunshine TrioMix</t>
  </si>
  <si>
    <t>Yellow, Blue, White</t>
  </si>
  <si>
    <t>Deltini Sunrise Deluxe TrioMix</t>
  </si>
  <si>
    <t>Burgundy, White, Yellow</t>
  </si>
  <si>
    <t>Endurio Blue Lagoon TrioMix</t>
  </si>
  <si>
    <t>Pink Shades, Lavender, Sky Blue Martien</t>
  </si>
  <si>
    <t>Viola cornuta TRIOMIX</t>
  </si>
  <si>
    <t>Rocky Orange with Purple Wing Improved</t>
  </si>
  <si>
    <t>Rocky Plum Antique</t>
  </si>
  <si>
    <t>szilvakék</t>
  </si>
  <si>
    <t>Rocky Violet Improved</t>
  </si>
  <si>
    <t>mély liláskék</t>
  </si>
  <si>
    <t>Rocky Yellow</t>
  </si>
  <si>
    <t>tiszta sárga</t>
  </si>
  <si>
    <t>Rocky Yellow with Blotch Early</t>
  </si>
  <si>
    <t>sárga, kis sötét folttal, korai</t>
  </si>
  <si>
    <t>lila-kék-fehér árnyalatok keveréke</t>
  </si>
  <si>
    <t>Rocky Wine Red with Face</t>
  </si>
  <si>
    <t>világoskék-rózsaszín-narancsbarna árnyalat</t>
  </si>
  <si>
    <t>Rocky Blue with Yellow Face</t>
  </si>
  <si>
    <t>kék, sárga arccal</t>
  </si>
  <si>
    <t>Select Violet &amp; Yellow</t>
  </si>
  <si>
    <t>sárga, mélylila zászlóval, sötét folttal</t>
  </si>
  <si>
    <t>Kiss Yellow Improved</t>
  </si>
  <si>
    <t>Rocky All Seasons Mix</t>
  </si>
  <si>
    <t>Planet Strawberry and Cream</t>
  </si>
  <si>
    <t>Tiara Lilac Bicolor</t>
  </si>
  <si>
    <t>Harlequin Bicolor Mix</t>
  </si>
  <si>
    <t>Stieletto Sunset Orange</t>
  </si>
  <si>
    <t>Mitra Lilac Flame</t>
  </si>
  <si>
    <t>Gessi Blue</t>
  </si>
  <si>
    <t>Gessi Orange</t>
  </si>
  <si>
    <t>Gessi Red</t>
  </si>
  <si>
    <t>Gessi Rose</t>
  </si>
  <si>
    <t>Tiara Purple Yellow Bicolor</t>
  </si>
  <si>
    <t>Tiara Rose Bicolor</t>
  </si>
  <si>
    <t>Deltini Blue Purple Wing</t>
  </si>
  <si>
    <t>Deltini Purple with Golden Center</t>
  </si>
  <si>
    <t>Rocky Pineapple Crush</t>
  </si>
  <si>
    <t>Magic White Improved</t>
  </si>
  <si>
    <t>Colossus White with Purple Wing</t>
  </si>
  <si>
    <t>Colossus All Colors Mix</t>
  </si>
  <si>
    <t>Delta All Colors Mix</t>
  </si>
  <si>
    <t>Delta Pure Colors Mix</t>
  </si>
  <si>
    <t>Delta Uni Mix</t>
  </si>
  <si>
    <t>Deltini Caribbean Dream TrioMix</t>
  </si>
  <si>
    <t>Deltini Heaven’s Gate TrioMix</t>
  </si>
  <si>
    <t>Szín</t>
  </si>
  <si>
    <t>Floretum Kft. - Syngenta kétnyári palánták megrendelője, 2020. tavasz</t>
  </si>
  <si>
    <t>Áraink 2020. május 1-től érvényesek újabb árlista kibocsátásáig. Áraink az ÁFÁ-t nem tartalmazzák.</t>
  </si>
  <si>
    <r>
      <rPr>
        <sz val="10"/>
        <color indexed="10"/>
        <rFont val="Arial"/>
        <family val="2"/>
      </rPr>
      <t>Árainkat 350 Ft/€ árfolyamig garantáljuk.</t>
    </r>
    <r>
      <rPr>
        <sz val="10"/>
        <rFont val="Arial"/>
        <family val="2"/>
      </rPr>
      <t xml:space="preserve"> Ennél gyengébb árfolyam esetén árainkat mellékelt tájékoztatónk szerint emeljük, olvasásához kattintson kétszer erre az ikonra: </t>
    </r>
  </si>
  <si>
    <t>Ár/palánta</t>
  </si>
  <si>
    <t>Fajta</t>
  </si>
  <si>
    <t>Cikkszám</t>
  </si>
  <si>
    <t>Cuty, Rose Pink, Yellow Jump Up</t>
  </si>
  <si>
    <t>A rendelt tálcaszámot a szállítási hetekhez írja be!</t>
  </si>
  <si>
    <t>Csüngő árvácskák</t>
  </si>
  <si>
    <t>Delta Pure Orange  - lsd. Select Orange</t>
  </si>
  <si>
    <t>Delta Yellow (Clear Yellow)</t>
  </si>
  <si>
    <t>Delta Pure Lemon (Clear Lemon)</t>
  </si>
  <si>
    <t>Delta Red with Blotch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</si>
</sst>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General_)"/>
    <numFmt numFmtId="181" formatCode="0&quot;,- Ft&quot;"/>
    <numFmt numFmtId="182" formatCode="0.0000"/>
    <numFmt numFmtId="183" formatCode="0.000"/>
    <numFmt numFmtId="184" formatCode="0.0"/>
    <numFmt numFmtId="185" formatCode="0.0000000"/>
    <numFmt numFmtId="186" formatCode="0.00000000"/>
    <numFmt numFmtId="187" formatCode="0.000000"/>
    <numFmt numFmtId="188" formatCode="0.00000"/>
    <numFmt numFmtId="189" formatCode="0.0%"/>
    <numFmt numFmtId="190" formatCode="#,##0&quot;,- Ft&quot;"/>
    <numFmt numFmtId="191" formatCode="#&quot;,- Ft&quot;"/>
    <numFmt numFmtId="192" formatCode="0.0&quot;,- Ft&quot;"/>
    <numFmt numFmtId="193" formatCode="0.0&quot;Ft&quot;"/>
    <numFmt numFmtId="194" formatCode="0.0\ &quot;Ft&quot;"/>
    <numFmt numFmtId="195" formatCode="0.00\ &quot;Ft&quot;"/>
    <numFmt numFmtId="196" formatCode="0.00&quot;,- Ft&quot;"/>
    <numFmt numFmtId="197" formatCode="#,##0.00\ &quot;Ft&quot;"/>
    <numFmt numFmtId="198" formatCode="#,##0&quot; db&quot;"/>
    <numFmt numFmtId="199" formatCode="#\ ###\ ##0"/>
    <numFmt numFmtId="200" formatCode="&quot;Igen&quot;;&quot;Igen&quot;;&quot;Nem&quot;"/>
    <numFmt numFmtId="201" formatCode="&quot;Igaz&quot;;&quot;Igaz&quot;;&quot;Hamis&quot;"/>
    <numFmt numFmtId="202" formatCode="&quot;Be&quot;;&quot;Be&quot;;&quot;Ki&quot;"/>
    <numFmt numFmtId="203" formatCode="[$¥€-2]\ #\ ##,000_);[Red]\([$€-2]\ #\ ##,000\)"/>
    <numFmt numFmtId="204" formatCode="#\ ###\ ##0.00"/>
    <numFmt numFmtId="205" formatCode="#,##0.0"/>
    <numFmt numFmtId="206" formatCode="&quot;Row &quot;0"/>
    <numFmt numFmtId="207" formatCode="##&quot;Y09&quot;"/>
    <numFmt numFmtId="208" formatCode="0.000%"/>
  </numFmts>
  <fonts count="69">
    <font>
      <sz val="10"/>
      <name val="Sabon"/>
      <family val="0"/>
    </font>
    <font>
      <b/>
      <sz val="10"/>
      <name val="Sabon"/>
      <family val="0"/>
    </font>
    <font>
      <i/>
      <sz val="10"/>
      <name val="Sabon"/>
      <family val="0"/>
    </font>
    <font>
      <b/>
      <i/>
      <sz val="10"/>
      <name val="Sabon"/>
      <family val="0"/>
    </font>
    <font>
      <sz val="8"/>
      <name val="Times New Roman"/>
      <family val="1"/>
    </font>
    <font>
      <sz val="10"/>
      <name val="Arial"/>
      <family val="2"/>
    </font>
    <font>
      <sz val="8"/>
      <name val="Sabon"/>
      <family val="0"/>
    </font>
    <font>
      <sz val="10"/>
      <name val="Times New Roman"/>
      <family val="1"/>
    </font>
    <font>
      <sz val="10"/>
      <name val="Helv"/>
      <family val="0"/>
    </font>
    <font>
      <sz val="8"/>
      <name val="Tahoma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sz val="12"/>
      <color indexed="10"/>
      <name val="Arial"/>
      <family val="2"/>
    </font>
    <font>
      <u val="single"/>
      <sz val="8"/>
      <color indexed="12"/>
      <name val="Sabon"/>
      <family val="0"/>
    </font>
    <font>
      <sz val="8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7.5"/>
      <color indexed="20"/>
      <name val="Sabon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56"/>
      <name val="Arial"/>
      <family val="2"/>
    </font>
    <font>
      <b/>
      <sz val="22"/>
      <color indexed="8"/>
      <name val="Sabon"/>
      <family val="0"/>
    </font>
    <font>
      <sz val="12"/>
      <color indexed="8"/>
      <name val="Sabon"/>
      <family val="0"/>
    </font>
    <font>
      <b/>
      <sz val="12"/>
      <color indexed="8"/>
      <name val="Sabon"/>
      <family val="0"/>
    </font>
    <font>
      <b/>
      <sz val="14"/>
      <color indexed="8"/>
      <name val="Sabon"/>
      <family val="0"/>
    </font>
    <font>
      <sz val="14"/>
      <color indexed="8"/>
      <name val="Sabo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7.5"/>
      <color theme="11"/>
      <name val="Sabon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sz val="10"/>
      <color theme="3" tint="0.3999800086021423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" fontId="24" fillId="22" borderId="0">
      <alignment horizontal="right"/>
      <protection/>
    </xf>
    <xf numFmtId="0" fontId="13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3" borderId="7" applyNumberFormat="0" applyFont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8" fillId="32" borderId="0">
      <alignment/>
      <protection/>
    </xf>
    <xf numFmtId="0" fontId="62" fillId="0" borderId="0" applyNumberFormat="0" applyFill="0" applyBorder="0" applyAlignment="0" applyProtection="0"/>
    <xf numFmtId="0" fontId="4" fillId="0" borderId="0">
      <alignment/>
      <protection hidden="1"/>
    </xf>
    <xf numFmtId="0" fontId="4" fillId="0" borderId="0">
      <alignment/>
      <protection hidden="1"/>
    </xf>
    <xf numFmtId="0" fontId="4" fillId="0" borderId="0">
      <alignment/>
      <protection hidden="1"/>
    </xf>
    <xf numFmtId="0" fontId="4" fillId="0" borderId="0">
      <alignment/>
      <protection hidden="1"/>
    </xf>
    <xf numFmtId="0" fontId="5" fillId="0" borderId="0">
      <alignment/>
      <protection/>
    </xf>
    <xf numFmtId="0" fontId="10" fillId="33" borderId="9">
      <alignment/>
      <protection locked="0"/>
    </xf>
    <xf numFmtId="0" fontId="63" fillId="0" borderId="10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4" fillId="0" borderId="0">
      <alignment/>
      <protection/>
    </xf>
    <xf numFmtId="2" fontId="4" fillId="22" borderId="0">
      <alignment/>
      <protection/>
    </xf>
    <xf numFmtId="0" fontId="64" fillId="34" borderId="0" applyNumberFormat="0" applyBorder="0" applyAlignment="0" applyProtection="0"/>
    <xf numFmtId="0" fontId="65" fillId="35" borderId="0" applyNumberFormat="0" applyBorder="0" applyAlignment="0" applyProtection="0"/>
    <xf numFmtId="0" fontId="8" fillId="0" borderId="0">
      <alignment/>
      <protection/>
    </xf>
    <xf numFmtId="0" fontId="66" fillId="31" borderId="1" applyNumberFormat="0" applyAlignment="0" applyProtection="0"/>
    <xf numFmtId="9" fontId="0" fillId="0" borderId="0" applyFont="0" applyFill="0" applyBorder="0" applyAlignment="0" applyProtection="0"/>
    <xf numFmtId="2" fontId="4" fillId="22" borderId="9">
      <alignment/>
      <protection hidden="1"/>
    </xf>
    <xf numFmtId="0" fontId="4" fillId="22" borderId="9">
      <alignment/>
      <protection locked="0"/>
    </xf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6" borderId="0" xfId="0" applyFont="1" applyFill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44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/>
    </xf>
    <xf numFmtId="0" fontId="6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9" fontId="18" fillId="37" borderId="0" xfId="73" applyFont="1" applyFill="1" applyBorder="1" applyAlignment="1">
      <alignment horizontal="right"/>
    </xf>
    <xf numFmtId="198" fontId="68" fillId="0" borderId="11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21" fillId="0" borderId="0" xfId="44" applyFont="1" applyBorder="1" applyAlignment="1" applyProtection="1">
      <alignment horizontal="left"/>
      <protection locked="0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190" fontId="5" fillId="0" borderId="11" xfId="0" applyNumberFormat="1" applyFont="1" applyBorder="1" applyAlignment="1">
      <alignment/>
    </xf>
    <xf numFmtId="0" fontId="19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1" fontId="5" fillId="0" borderId="11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49" fontId="5" fillId="0" borderId="11" xfId="0" applyNumberFormat="1" applyFont="1" applyBorder="1" applyAlignment="1">
      <alignment horizontal="left"/>
    </xf>
    <xf numFmtId="180" fontId="5" fillId="0" borderId="11" xfId="0" applyNumberFormat="1" applyFont="1" applyBorder="1" applyAlignment="1" applyProtection="1">
      <alignment horizontal="left"/>
      <protection/>
    </xf>
    <xf numFmtId="195" fontId="5" fillId="0" borderId="11" xfId="0" applyNumberFormat="1" applyFont="1" applyFill="1" applyBorder="1" applyAlignment="1">
      <alignment horizontal="center"/>
    </xf>
    <xf numFmtId="180" fontId="5" fillId="0" borderId="11" xfId="0" applyNumberFormat="1" applyFont="1" applyFill="1" applyBorder="1" applyAlignment="1" applyProtection="1">
      <alignment horizontal="left"/>
      <protection/>
    </xf>
    <xf numFmtId="180" fontId="5" fillId="0" borderId="11" xfId="62" applyNumberFormat="1" applyFont="1" applyBorder="1" applyAlignment="1" applyProtection="1">
      <alignment horizontal="left"/>
      <protection/>
    </xf>
    <xf numFmtId="49" fontId="19" fillId="0" borderId="11" xfId="0" applyNumberFormat="1" applyFont="1" applyFill="1" applyBorder="1" applyAlignment="1">
      <alignment horizontal="left"/>
    </xf>
    <xf numFmtId="49" fontId="19" fillId="0" borderId="11" xfId="0" applyNumberFormat="1" applyFont="1" applyBorder="1" applyAlignment="1">
      <alignment horizontal="left"/>
    </xf>
    <xf numFmtId="180" fontId="19" fillId="0" borderId="11" xfId="0" applyNumberFormat="1" applyFont="1" applyFill="1" applyBorder="1" applyAlignment="1" applyProtection="1">
      <alignment horizontal="left"/>
      <protection/>
    </xf>
    <xf numFmtId="180" fontId="19" fillId="0" borderId="11" xfId="0" applyNumberFormat="1" applyFont="1" applyBorder="1" applyAlignment="1" applyProtection="1">
      <alignment horizontal="left"/>
      <protection/>
    </xf>
    <xf numFmtId="0" fontId="10" fillId="0" borderId="11" xfId="0" applyFont="1" applyBorder="1" applyAlignment="1">
      <alignment/>
    </xf>
    <xf numFmtId="0" fontId="5" fillId="36" borderId="11" xfId="0" applyFont="1" applyFill="1" applyBorder="1" applyAlignment="1">
      <alignment horizontal="center"/>
    </xf>
    <xf numFmtId="180" fontId="5" fillId="0" borderId="11" xfId="0" applyNumberFormat="1" applyFont="1" applyBorder="1" applyAlignment="1" applyProtection="1">
      <alignment horizontal="left" wrapText="1"/>
      <protection/>
    </xf>
    <xf numFmtId="18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1" xfId="0" applyFont="1" applyBorder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38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181" fontId="5" fillId="0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190" fontId="5" fillId="0" borderId="12" xfId="0" applyNumberFormat="1" applyFont="1" applyBorder="1" applyAlignment="1">
      <alignment/>
    </xf>
    <xf numFmtId="0" fontId="5" fillId="39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19" fillId="40" borderId="12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180" fontId="5" fillId="0" borderId="11" xfId="0" applyNumberFormat="1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95" fontId="5" fillId="0" borderId="11" xfId="0" applyNumberFormat="1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5" fillId="36" borderId="12" xfId="0" applyFont="1" applyFill="1" applyBorder="1" applyAlignment="1">
      <alignment horizontal="center"/>
    </xf>
    <xf numFmtId="180" fontId="5" fillId="0" borderId="11" xfId="0" applyNumberFormat="1" applyFont="1" applyBorder="1" applyAlignment="1" applyProtection="1">
      <alignment horizontal="center"/>
      <protection/>
    </xf>
    <xf numFmtId="180" fontId="5" fillId="0" borderId="11" xfId="0" applyNumberFormat="1" applyFont="1" applyFill="1" applyBorder="1" applyAlignment="1" applyProtection="1">
      <alignment horizontal="center"/>
      <protection/>
    </xf>
    <xf numFmtId="0" fontId="19" fillId="36" borderId="11" xfId="0" applyFont="1" applyFill="1" applyBorder="1" applyAlignment="1">
      <alignment horizontal="center"/>
    </xf>
    <xf numFmtId="180" fontId="5" fillId="0" borderId="11" xfId="0" applyNumberFormat="1" applyFont="1" applyBorder="1" applyAlignment="1" applyProtection="1">
      <alignment horizontal="center"/>
      <protection/>
    </xf>
    <xf numFmtId="180" fontId="5" fillId="0" borderId="11" xfId="62" applyNumberFormat="1" applyFont="1" applyBorder="1" applyAlignment="1" applyProtection="1">
      <alignment horizontal="center"/>
      <protection/>
    </xf>
    <xf numFmtId="49" fontId="5" fillId="0" borderId="11" xfId="0" applyNumberFormat="1" applyFont="1" applyBorder="1" applyAlignment="1">
      <alignment horizontal="center"/>
    </xf>
    <xf numFmtId="0" fontId="0" fillId="41" borderId="11" xfId="0" applyFill="1" applyBorder="1" applyAlignment="1">
      <alignment horizontal="center"/>
    </xf>
    <xf numFmtId="180" fontId="19" fillId="0" borderId="11" xfId="0" applyNumberFormat="1" applyFont="1" applyFill="1" applyBorder="1" applyAlignment="1" applyProtection="1">
      <alignment horizontal="center"/>
      <protection/>
    </xf>
    <xf numFmtId="49" fontId="5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180" fontId="5" fillId="0" borderId="11" xfId="0" applyNumberFormat="1" applyFont="1" applyBorder="1" applyAlignment="1" applyProtection="1">
      <alignment horizontal="center" wrapText="1"/>
      <protection/>
    </xf>
    <xf numFmtId="180" fontId="19" fillId="0" borderId="11" xfId="0" applyNumberFormat="1" applyFont="1" applyFill="1" applyBorder="1" applyAlignment="1" applyProtection="1">
      <alignment horizontal="center" wrapText="1"/>
      <protection/>
    </xf>
    <xf numFmtId="180" fontId="19" fillId="0" borderId="11" xfId="0" applyNumberFormat="1" applyFont="1" applyBorder="1" applyAlignment="1" applyProtection="1">
      <alignment horizontal="center"/>
      <protection/>
    </xf>
    <xf numFmtId="49" fontId="19" fillId="0" borderId="11" xfId="0" applyNumberFormat="1" applyFont="1" applyBorder="1" applyAlignment="1">
      <alignment horizontal="center"/>
    </xf>
    <xf numFmtId="0" fontId="5" fillId="41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49" fontId="19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68" fillId="36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5" fillId="0" borderId="11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59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40" borderId="12" xfId="0" applyFont="1" applyFill="1" applyBorder="1" applyAlignment="1">
      <alignment horizontal="center"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ading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LockedWeek" xfId="56"/>
    <cellStyle name="Magyarázó szöveg" xfId="57"/>
    <cellStyle name="Normal 2" xfId="58"/>
    <cellStyle name="Normal 2 47" xfId="59"/>
    <cellStyle name="Normál 4" xfId="60"/>
    <cellStyle name="Normál 9" xfId="61"/>
    <cellStyle name="Normal_Deutschland" xfId="62"/>
    <cellStyle name="OutWeek" xfId="63"/>
    <cellStyle name="Összesen" xfId="64"/>
    <cellStyle name="Currency" xfId="65"/>
    <cellStyle name="Currency [0]" xfId="66"/>
    <cellStyle name="Plantprice" xfId="67"/>
    <cellStyle name="Price" xfId="68"/>
    <cellStyle name="Rossz" xfId="69"/>
    <cellStyle name="Semleges" xfId="70"/>
    <cellStyle name="Standaard_VASPLANT" xfId="71"/>
    <cellStyle name="Számítás" xfId="72"/>
    <cellStyle name="Percent" xfId="73"/>
    <cellStyle name="ValidPrice" xfId="74"/>
    <cellStyle name="ValidWeek" xfId="75"/>
  </cellStyles>
  <dxfs count="136">
    <dxf>
      <font>
        <name val="Cambria"/>
        <color theme="3" tint="0.3999499976634979"/>
      </font>
    </dxf>
    <dxf>
      <font>
        <color auto="1"/>
      </font>
      <fill>
        <patternFill>
          <bgColor indexed="13"/>
        </patternFill>
      </fill>
    </dxf>
    <dxf>
      <font>
        <color indexed="10"/>
      </font>
    </dxf>
    <dxf>
      <font>
        <name val="Cambria"/>
        <color theme="3" tint="0.3999499976634979"/>
      </font>
    </dxf>
    <dxf>
      <font>
        <color auto="1"/>
      </font>
      <fill>
        <patternFill>
          <bgColor indexed="13"/>
        </patternFill>
      </fill>
    </dxf>
    <dxf>
      <font>
        <color indexed="10"/>
      </font>
    </dxf>
    <dxf>
      <font>
        <color indexed="10"/>
      </font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name val="Cambria"/>
        <color theme="3" tint="0.3999499976634979"/>
      </font>
    </dxf>
    <dxf>
      <font>
        <color indexed="10"/>
      </font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rgb="FF00B050"/>
      </font>
    </dxf>
    <dxf>
      <font>
        <color rgb="FF7030A0"/>
      </font>
    </dxf>
    <dxf>
      <font>
        <color rgb="FFFFC000"/>
      </font>
    </dxf>
    <dxf>
      <font>
        <color auto="1"/>
      </font>
      <fill>
        <patternFill>
          <bgColor indexed="13"/>
        </patternFill>
      </fill>
    </dxf>
    <dxf>
      <font>
        <name val="Cambria"/>
        <color theme="3" tint="0.3999499976634979"/>
      </font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indexed="10"/>
      </font>
    </dxf>
    <dxf>
      <font>
        <color rgb="FFFF0000"/>
      </font>
      <border/>
    </dxf>
    <dxf>
      <font>
        <color auto="1"/>
      </font>
      <fill>
        <patternFill>
          <bgColor rgb="FFFFFF00"/>
        </patternFill>
      </fill>
      <border/>
    </dxf>
    <dxf>
      <font>
        <color theme="3" tint="0.3999499976634979"/>
      </font>
      <border/>
    </dxf>
    <dxf>
      <font>
        <color rgb="FFFFC000"/>
      </font>
      <border/>
    </dxf>
    <dxf>
      <font>
        <color rgb="FF7030A0"/>
      </font>
      <border/>
    </dxf>
    <dxf>
      <font>
        <color rgb="FF00B050"/>
      </font>
      <border/>
    </dxf>
    <dxf>
      <font>
        <color rgb="FF0070C0"/>
      </font>
      <border/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0</xdr:rowOff>
    </xdr:from>
    <xdr:to>
      <xdr:col>22</xdr:col>
      <xdr:colOff>0</xdr:colOff>
      <xdr:row>0</xdr:row>
      <xdr:rowOff>0</xdr:rowOff>
    </xdr:to>
    <xdr:sp fLocksText="0">
      <xdr:nvSpPr>
        <xdr:cNvPr id="1" name="Text 4"/>
        <xdr:cNvSpPr txBox="1">
          <a:spLocks noChangeArrowheads="1"/>
        </xdr:cNvSpPr>
      </xdr:nvSpPr>
      <xdr:spPr>
        <a:xfrm>
          <a:off x="457200" y="0"/>
          <a:ext cx="15087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abon"/>
              <a:ea typeface="Sabon"/>
              <a:cs typeface="Sabo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0" y="0"/>
          <a:ext cx="1554480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Sabon"/>
              <a:ea typeface="Sabon"/>
              <a:cs typeface="Sabon"/>
            </a:rPr>
            <a:t>Syngenta Seeds Kft.
</a:t>
          </a:r>
          <a:r>
            <a:rPr lang="en-US" cap="none" sz="2200" b="1" i="0" u="none" baseline="0">
              <a:solidFill>
                <a:srgbClr val="000000"/>
              </a:solidFill>
              <a:latin typeface="Sabon"/>
              <a:ea typeface="Sabon"/>
              <a:cs typeface="Sabon"/>
            </a:rPr>
            <a:t>Évelő palánta megrendelőlap, 2007.
</a:t>
          </a:r>
          <a:r>
            <a:rPr lang="en-US" cap="none" sz="1200" b="0" i="0" u="none" baseline="0">
              <a:solidFill>
                <a:srgbClr val="000000"/>
              </a:solidFill>
              <a:latin typeface="Sabon"/>
              <a:ea typeface="Sabon"/>
              <a:cs typeface="Sabo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Sabon"/>
              <a:ea typeface="Sabon"/>
              <a:cs typeface="Sabon"/>
            </a:rPr>
            <a:t>Palántáink mindig páratlan heteken, az adott hét pénteki napján vehetőek át lerakóhelyeinken.
</a:t>
          </a:r>
          <a:r>
            <a:rPr lang="en-US" cap="none" sz="1200" b="0" i="0" u="none" baseline="0">
              <a:solidFill>
                <a:srgbClr val="000000"/>
              </a:solidFill>
              <a:latin typeface="Sabon"/>
              <a:ea typeface="Sabon"/>
              <a:cs typeface="Sabon"/>
            </a:rPr>
            <a:t>Kérjük, hogy rendelését lehetőleg </a:t>
          </a:r>
          <a:r>
            <a:rPr lang="en-US" cap="none" sz="1200" b="1" i="0" u="none" baseline="0">
              <a:solidFill>
                <a:srgbClr val="000000"/>
              </a:solidFill>
              <a:latin typeface="Sabon"/>
              <a:ea typeface="Sabon"/>
              <a:cs typeface="Sabon"/>
            </a:rPr>
            <a:t>megrendelőlapunkon juttassa el irodánkba levélben, faxon, vagy e-mailben.</a:t>
          </a:r>
          <a:r>
            <a:rPr lang="en-US" cap="none" sz="1200" b="0" i="0" u="none" baseline="0">
              <a:solidFill>
                <a:srgbClr val="000000"/>
              </a:solidFill>
              <a:latin typeface="Sabon"/>
              <a:ea typeface="Sabon"/>
              <a:cs typeface="Sabo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Sabon"/>
              <a:ea typeface="Sabon"/>
              <a:cs typeface="Sabon"/>
            </a:rPr>
            <a:t>Ha nem ezen a megrendelőlapon küldi el megrendelését, kérjük feltétlenül tüntesse fel az alábbi adatokat: </a:t>
          </a:r>
          <a:r>
            <a:rPr lang="en-US" cap="none" sz="1200" b="1" i="0" u="none" baseline="0">
              <a:solidFill>
                <a:srgbClr val="000000"/>
              </a:solidFill>
              <a:latin typeface="Sabon"/>
              <a:ea typeface="Sabon"/>
              <a:cs typeface="Sabon"/>
            </a:rPr>
            <a:t>név, cím, telefonszám, cikkszám, szállítási hét, lerakóhely</a:t>
          </a:r>
          <a:r>
            <a:rPr lang="en-US" cap="none" sz="1200" b="0" i="0" u="none" baseline="0">
              <a:solidFill>
                <a:srgbClr val="000000"/>
              </a:solidFill>
              <a:latin typeface="Sabon"/>
              <a:ea typeface="Sabon"/>
              <a:cs typeface="Sabon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Sabon"/>
              <a:ea typeface="Sabon"/>
              <a:cs typeface="Sabo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Sabon"/>
              <a:ea typeface="Sabon"/>
              <a:cs typeface="Sabon"/>
            </a:rPr>
            <a:t>Postacímünk:  Syngenta Seeds Kft., 1535 Budapest, Pf. 772.</a:t>
          </a:r>
          <a:r>
            <a:rPr lang="en-US" cap="none" sz="1400" b="0" i="0" u="none" baseline="0">
              <a:solidFill>
                <a:srgbClr val="000000"/>
              </a:solidFill>
              <a:latin typeface="Sabon"/>
              <a:ea typeface="Sabon"/>
              <a:cs typeface="Sabo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Sabon"/>
              <a:ea typeface="Sabon"/>
              <a:cs typeface="Sabon"/>
            </a:rPr>
            <a:t>Vevőszolgálat: Németh Brigitta Tel: (1) 488-2222 Fax: (1) 488-2201 (e-mail: brigitta.nemeth@syngenta.com)</a:t>
          </a:r>
          <a:r>
            <a:rPr lang="en-US" cap="none" sz="1200" b="0" i="0" u="none" baseline="0">
              <a:solidFill>
                <a:srgbClr val="000000"/>
              </a:solidFill>
              <a:latin typeface="Sabon"/>
              <a:ea typeface="Sabon"/>
              <a:cs typeface="Sabo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Sabon"/>
              <a:ea typeface="Sabon"/>
              <a:cs typeface="Sabo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Sabon"/>
              <a:ea typeface="Sabon"/>
              <a:cs typeface="Sabo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Sabon"/>
              <a:ea typeface="Sabon"/>
              <a:cs typeface="Sabon"/>
            </a:rPr>
            <a:t> </a:t>
          </a:r>
        </a:p>
      </xdr:txBody>
    </xdr:sp>
    <xdr:clientData/>
  </xdr:twoCellAnchor>
  <xdr:twoCellAnchor>
    <xdr:from>
      <xdr:col>16</xdr:col>
      <xdr:colOff>228600</xdr:colOff>
      <xdr:row>0</xdr:row>
      <xdr:rowOff>0</xdr:rowOff>
    </xdr:from>
    <xdr:to>
      <xdr:col>21</xdr:col>
      <xdr:colOff>647700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54025" y="0"/>
          <a:ext cx="2228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57150</xdr:colOff>
      <xdr:row>0</xdr:row>
      <xdr:rowOff>85725</xdr:rowOff>
    </xdr:from>
    <xdr:to>
      <xdr:col>25</xdr:col>
      <xdr:colOff>104775</xdr:colOff>
      <xdr:row>3</xdr:row>
      <xdr:rowOff>209550</xdr:rowOff>
    </xdr:to>
    <xdr:pic>
      <xdr:nvPicPr>
        <xdr:cNvPr id="4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85725"/>
          <a:ext cx="2933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523875</xdr:colOff>
      <xdr:row>4</xdr:row>
      <xdr:rowOff>85725</xdr:rowOff>
    </xdr:from>
    <xdr:to>
      <xdr:col>25</xdr:col>
      <xdr:colOff>419100</xdr:colOff>
      <xdr:row>6</xdr:row>
      <xdr:rowOff>133350</xdr:rowOff>
    </xdr:to>
    <xdr:pic>
      <xdr:nvPicPr>
        <xdr:cNvPr id="5" name="Kép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59050" y="1028700"/>
          <a:ext cx="35909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oretum\AppData\Local\Temp\Rar$DIa0.901\XTR_MEE_F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"/>
      <sheetName val="Variables"/>
    </sheetNames>
    <sheetDataSet>
      <sheetData sheetId="1">
        <row r="8">
          <cell r="F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oretum@floretum.hu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66"/>
  <sheetViews>
    <sheetView tabSelected="1" zoomScale="75" zoomScaleNormal="75" zoomScaleSheetLayoutView="75" workbookViewId="0" topLeftCell="A1">
      <selection activeCell="B7" sqref="B7"/>
    </sheetView>
  </sheetViews>
  <sheetFormatPr defaultColWidth="9.00390625" defaultRowHeight="12.75" outlineLevelCol="1"/>
  <cols>
    <col min="1" max="1" width="12.75390625" style="17" customWidth="1"/>
    <col min="2" max="2" width="25.00390625" style="17" customWidth="1"/>
    <col min="3" max="3" width="38.75390625" style="8" customWidth="1"/>
    <col min="4" max="4" width="43.375" style="8" customWidth="1"/>
    <col min="5" max="5" width="8.00390625" style="111" customWidth="1"/>
    <col min="6" max="6" width="8.00390625" style="14" customWidth="1"/>
    <col min="7" max="20" width="3.375" style="8" customWidth="1" outlineLevel="1"/>
    <col min="21" max="21" width="10.25390625" style="16" customWidth="1"/>
    <col min="22" max="22" width="10.625" style="15" customWidth="1"/>
    <col min="23" max="23" width="10.375" style="9" customWidth="1" collapsed="1"/>
    <col min="24" max="24" width="14.125" style="9" customWidth="1" collapsed="1"/>
    <col min="25" max="25" width="13.375" style="0" customWidth="1"/>
  </cols>
  <sheetData>
    <row r="1" spans="1:22" ht="20.25">
      <c r="A1" s="24" t="s">
        <v>669</v>
      </c>
      <c r="B1" s="11"/>
      <c r="C1" s="11"/>
      <c r="D1" s="11"/>
      <c r="E1" s="8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8">
      <c r="A2" s="80">
        <v>44014</v>
      </c>
      <c r="B2" s="11"/>
      <c r="C2" s="11"/>
      <c r="D2" s="11"/>
      <c r="E2" s="8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8">
      <c r="A3" s="19" t="s">
        <v>670</v>
      </c>
      <c r="B3" s="12"/>
      <c r="C3" s="11"/>
      <c r="D3" s="11"/>
      <c r="E3" s="8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8">
      <c r="A4" s="19" t="s">
        <v>31</v>
      </c>
      <c r="B4" s="12"/>
      <c r="C4" s="11"/>
      <c r="D4" s="11"/>
      <c r="E4" s="8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21" t="s">
        <v>671</v>
      </c>
      <c r="B5" s="11"/>
      <c r="C5" s="11"/>
      <c r="D5" s="11"/>
      <c r="E5" s="8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8">
      <c r="A6" s="21"/>
      <c r="B6" s="11"/>
      <c r="C6" s="11"/>
      <c r="D6" s="11"/>
      <c r="E6" s="8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5.75">
      <c r="A7" s="6" t="s">
        <v>30</v>
      </c>
      <c r="B7" s="33" t="s">
        <v>32</v>
      </c>
      <c r="C7" s="117" t="s">
        <v>581</v>
      </c>
      <c r="D7" s="19" t="s">
        <v>582</v>
      </c>
      <c r="E7" s="89"/>
      <c r="F7" s="9"/>
      <c r="G7" s="7" t="s">
        <v>40</v>
      </c>
      <c r="H7" s="9"/>
      <c r="I7" s="9"/>
      <c r="K7" s="7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5.75">
      <c r="A8" s="6" t="s">
        <v>29</v>
      </c>
      <c r="B8" s="33" t="s">
        <v>32</v>
      </c>
      <c r="C8" s="4"/>
      <c r="D8" s="4"/>
      <c r="E8" s="90"/>
      <c r="F8" s="9"/>
      <c r="G8" s="28" t="s">
        <v>243</v>
      </c>
      <c r="H8" s="9"/>
      <c r="I8" s="9"/>
      <c r="K8" s="20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5.75">
      <c r="A9" s="6" t="s">
        <v>37</v>
      </c>
      <c r="B9" s="33" t="s">
        <v>32</v>
      </c>
      <c r="C9" s="4"/>
      <c r="D9" s="4"/>
      <c r="E9" s="91"/>
      <c r="F9" s="9"/>
      <c r="G9" s="9"/>
      <c r="H9" s="9"/>
      <c r="I9" s="9"/>
      <c r="J9" s="9"/>
      <c r="K9" s="9"/>
      <c r="L9" s="9"/>
      <c r="M9" s="9"/>
      <c r="N9" s="9"/>
      <c r="O9" s="9"/>
      <c r="P9" s="1"/>
      <c r="Q9" s="9"/>
      <c r="R9" s="9"/>
      <c r="S9" s="9"/>
      <c r="T9" s="9"/>
      <c r="U9" s="9"/>
      <c r="V9" s="9"/>
    </row>
    <row r="10" spans="1:22" ht="15.75">
      <c r="A10" s="6" t="s">
        <v>38</v>
      </c>
      <c r="B10" s="33" t="s">
        <v>32</v>
      </c>
      <c r="C10" s="4"/>
      <c r="D10" s="4"/>
      <c r="E10" s="91"/>
      <c r="F10" s="9"/>
      <c r="G10" s="9"/>
      <c r="H10" s="9"/>
      <c r="I10" s="9"/>
      <c r="J10" s="9"/>
      <c r="K10" s="9"/>
      <c r="L10" s="9"/>
      <c r="M10" s="9"/>
      <c r="N10" s="9"/>
      <c r="O10" s="9"/>
      <c r="P10" s="1"/>
      <c r="Q10" s="9"/>
      <c r="R10" s="9"/>
      <c r="S10" s="9"/>
      <c r="T10" s="9"/>
      <c r="U10" s="9"/>
      <c r="V10" s="25"/>
    </row>
    <row r="11" spans="1:22" ht="15.75">
      <c r="A11" s="6" t="s">
        <v>39</v>
      </c>
      <c r="B11" s="33" t="s">
        <v>32</v>
      </c>
      <c r="C11" s="19"/>
      <c r="D11" s="19"/>
      <c r="E11" s="91"/>
      <c r="F11" s="9"/>
      <c r="G11" s="9"/>
      <c r="H11" s="9"/>
      <c r="I11" s="9"/>
      <c r="J11" s="9"/>
      <c r="K11" s="9"/>
      <c r="L11" s="9"/>
      <c r="M11" s="9"/>
      <c r="N11" s="9"/>
      <c r="O11" s="9"/>
      <c r="P11" s="1"/>
      <c r="Q11" s="9"/>
      <c r="R11" s="9"/>
      <c r="S11" s="9"/>
      <c r="T11" s="9"/>
      <c r="U11" s="9"/>
      <c r="V11" s="9"/>
    </row>
    <row r="12" spans="1:22" ht="15.75">
      <c r="A12" s="6"/>
      <c r="B12" s="33"/>
      <c r="C12" s="19"/>
      <c r="D12" s="19"/>
      <c r="E12" s="91"/>
      <c r="F12" s="9"/>
      <c r="G12" s="9"/>
      <c r="H12" s="9"/>
      <c r="I12" s="9"/>
      <c r="J12" s="9"/>
      <c r="K12" s="9"/>
      <c r="L12" s="9"/>
      <c r="M12" s="9"/>
      <c r="N12" s="9"/>
      <c r="O12" s="9"/>
      <c r="P12" s="1"/>
      <c r="Q12" s="9"/>
      <c r="R12" s="9"/>
      <c r="S12" s="9"/>
      <c r="T12" s="9"/>
      <c r="U12" s="9"/>
      <c r="V12" s="9"/>
    </row>
    <row r="13" spans="1:22" ht="15.75">
      <c r="A13" s="29" t="s">
        <v>41</v>
      </c>
      <c r="B13" s="34"/>
      <c r="C13" s="33"/>
      <c r="D13" s="33"/>
      <c r="E13" s="91"/>
      <c r="F13" s="9"/>
      <c r="G13" s="9"/>
      <c r="H13" s="9"/>
      <c r="I13" s="9"/>
      <c r="J13" s="9"/>
      <c r="K13" s="9"/>
      <c r="L13" s="9"/>
      <c r="M13" s="9"/>
      <c r="N13" s="9"/>
      <c r="O13" s="9"/>
      <c r="P13" s="1"/>
      <c r="Q13" s="9"/>
      <c r="R13" s="9"/>
      <c r="S13" s="9"/>
      <c r="T13" s="9"/>
      <c r="U13" s="9"/>
      <c r="V13" s="9"/>
    </row>
    <row r="14" spans="1:22" ht="12.75">
      <c r="A14" s="4"/>
      <c r="B14" s="4"/>
      <c r="C14" s="4"/>
      <c r="D14" s="33"/>
      <c r="E14" s="91"/>
      <c r="F14" s="9"/>
      <c r="G14" s="9"/>
      <c r="H14" s="9"/>
      <c r="I14" s="9"/>
      <c r="J14" s="9"/>
      <c r="K14" s="9"/>
      <c r="L14" s="13"/>
      <c r="M14" s="13"/>
      <c r="N14" s="13"/>
      <c r="O14" s="13"/>
      <c r="P14" s="1"/>
      <c r="Q14" s="13"/>
      <c r="R14" s="13"/>
      <c r="S14" s="13"/>
      <c r="T14" s="13"/>
      <c r="U14" s="13"/>
      <c r="V14" s="13"/>
    </row>
    <row r="15" spans="1:22" ht="30">
      <c r="A15" s="4"/>
      <c r="B15" s="4"/>
      <c r="C15" s="30" t="s">
        <v>297</v>
      </c>
      <c r="D15" s="4"/>
      <c r="E15" s="89"/>
      <c r="F15" s="9"/>
      <c r="H15" s="9"/>
      <c r="I15" s="13"/>
      <c r="J15" s="9"/>
      <c r="K15" s="9"/>
      <c r="L15" s="13"/>
      <c r="M15" s="13"/>
      <c r="N15" s="13"/>
      <c r="O15" s="13"/>
      <c r="P15" s="1"/>
      <c r="Q15" s="13"/>
      <c r="R15" s="13"/>
      <c r="S15" s="13"/>
      <c r="T15" s="13"/>
      <c r="U15" s="13"/>
      <c r="V15" s="13"/>
    </row>
    <row r="16" spans="1:22" ht="15">
      <c r="A16" s="22"/>
      <c r="B16" s="23"/>
      <c r="C16" s="30"/>
      <c r="D16" s="33"/>
      <c r="E16" s="92"/>
      <c r="F16" s="9"/>
      <c r="H16" s="9"/>
      <c r="I16" s="13"/>
      <c r="J16" s="9"/>
      <c r="K16" s="9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.75">
      <c r="A17" s="29" t="s">
        <v>237</v>
      </c>
      <c r="B17" s="32" t="s">
        <v>238</v>
      </c>
      <c r="C17" s="30"/>
      <c r="D17" s="33"/>
      <c r="E17" s="92"/>
      <c r="F17" s="9"/>
      <c r="G17" s="31" t="s">
        <v>676</v>
      </c>
      <c r="H17" s="9"/>
      <c r="I17" s="13"/>
      <c r="J17" s="9"/>
      <c r="K17" s="9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>
      <c r="A18" s="29" t="s">
        <v>240</v>
      </c>
      <c r="B18" s="32" t="s">
        <v>238</v>
      </c>
      <c r="C18" s="30"/>
      <c r="D18" s="30"/>
      <c r="E18" s="30"/>
      <c r="F18" s="9"/>
      <c r="G18" s="31" t="s">
        <v>34</v>
      </c>
      <c r="H18" s="9"/>
      <c r="I18" s="13"/>
      <c r="J18" s="9"/>
      <c r="K18" s="9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2.75">
      <c r="A19" s="18"/>
      <c r="B19" s="18"/>
      <c r="C19" s="4"/>
      <c r="D19" s="4"/>
      <c r="E19" s="8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3"/>
      <c r="V19" s="13"/>
    </row>
    <row r="20" spans="1:25" s="9" customFormat="1" ht="39" thickBot="1">
      <c r="A20" s="86" t="s">
        <v>674</v>
      </c>
      <c r="B20" s="35" t="s">
        <v>42</v>
      </c>
      <c r="C20" s="36" t="s">
        <v>673</v>
      </c>
      <c r="D20" s="36" t="s">
        <v>668</v>
      </c>
      <c r="E20" s="36" t="s">
        <v>420</v>
      </c>
      <c r="F20" s="36" t="s">
        <v>235</v>
      </c>
      <c r="G20" s="37" t="s">
        <v>10</v>
      </c>
      <c r="H20" s="37" t="s">
        <v>11</v>
      </c>
      <c r="I20" s="37" t="s">
        <v>12</v>
      </c>
      <c r="J20" s="37" t="s">
        <v>13</v>
      </c>
      <c r="K20" s="37" t="s">
        <v>141</v>
      </c>
      <c r="L20" s="37" t="s">
        <v>14</v>
      </c>
      <c r="M20" s="37" t="s">
        <v>35</v>
      </c>
      <c r="N20" s="37" t="s">
        <v>15</v>
      </c>
      <c r="O20" s="37" t="s">
        <v>16</v>
      </c>
      <c r="P20" s="37" t="s">
        <v>17</v>
      </c>
      <c r="Q20" s="37" t="s">
        <v>18</v>
      </c>
      <c r="R20" s="37" t="s">
        <v>19</v>
      </c>
      <c r="S20" s="37" t="s">
        <v>2</v>
      </c>
      <c r="T20" s="37" t="s">
        <v>3</v>
      </c>
      <c r="U20" s="36" t="s">
        <v>672</v>
      </c>
      <c r="V20" s="36" t="s">
        <v>9</v>
      </c>
      <c r="W20" s="36" t="s">
        <v>295</v>
      </c>
      <c r="X20" s="36" t="s">
        <v>296</v>
      </c>
      <c r="Y20" s="113" t="s">
        <v>290</v>
      </c>
    </row>
    <row r="21" spans="1:25" s="2" customFormat="1" ht="12.75">
      <c r="A21" s="38" t="s">
        <v>140</v>
      </c>
      <c r="B21" s="67"/>
      <c r="C21" s="27"/>
      <c r="D21" s="27"/>
      <c r="E21" s="93"/>
      <c r="F21" s="69"/>
      <c r="G21" s="68" t="s">
        <v>10</v>
      </c>
      <c r="H21" s="68" t="s">
        <v>11</v>
      </c>
      <c r="I21" s="68" t="s">
        <v>12</v>
      </c>
      <c r="J21" s="68" t="s">
        <v>13</v>
      </c>
      <c r="K21" s="68" t="s">
        <v>141</v>
      </c>
      <c r="L21" s="68" t="s">
        <v>14</v>
      </c>
      <c r="M21" s="68" t="s">
        <v>35</v>
      </c>
      <c r="N21" s="68" t="s">
        <v>15</v>
      </c>
      <c r="O21" s="68" t="s">
        <v>16</v>
      </c>
      <c r="P21" s="68" t="s">
        <v>17</v>
      </c>
      <c r="Q21" s="68" t="s">
        <v>18</v>
      </c>
      <c r="R21" s="68" t="s">
        <v>19</v>
      </c>
      <c r="S21" s="68" t="s">
        <v>2</v>
      </c>
      <c r="T21" s="68" t="s">
        <v>3</v>
      </c>
      <c r="U21" s="70"/>
      <c r="V21" s="71"/>
      <c r="W21" s="72"/>
      <c r="X21" s="73"/>
      <c r="Y21" s="47"/>
    </row>
    <row r="22" spans="1:25" s="2" customFormat="1" ht="12.75">
      <c r="A22" s="114">
        <v>10917216</v>
      </c>
      <c r="B22" s="47" t="s">
        <v>20</v>
      </c>
      <c r="C22" s="27" t="s">
        <v>595</v>
      </c>
      <c r="D22" s="27" t="s">
        <v>143</v>
      </c>
      <c r="E22" s="69" t="s">
        <v>420</v>
      </c>
      <c r="F22" s="69">
        <v>460</v>
      </c>
      <c r="G22" s="77"/>
      <c r="H22" s="77"/>
      <c r="I22" s="77"/>
      <c r="J22" s="77"/>
      <c r="K22" s="77"/>
      <c r="L22" s="77"/>
      <c r="M22" s="77"/>
      <c r="N22" s="68"/>
      <c r="O22" s="68"/>
      <c r="P22" s="68"/>
      <c r="Q22" s="68"/>
      <c r="R22" s="68"/>
      <c r="S22" s="68"/>
      <c r="T22" s="77"/>
      <c r="U22" s="50">
        <v>35</v>
      </c>
      <c r="V22" s="45">
        <f>IF(ISBLANK(F22),"",U22*F22*(1-V$10))</f>
        <v>16100</v>
      </c>
      <c r="W22" s="41">
        <f>IF(U22=0,"",SUM(G22:T22))</f>
        <v>0</v>
      </c>
      <c r="X22" s="42">
        <f>IF(W22=0,0,W22*V22)</f>
        <v>0</v>
      </c>
      <c r="Y22" s="26">
        <f>IF(W22=0,"",F22*W22)</f>
      </c>
    </row>
    <row r="23" spans="1:25" s="2" customFormat="1" ht="12.75">
      <c r="A23" s="114">
        <v>10917218</v>
      </c>
      <c r="B23" s="47" t="s">
        <v>20</v>
      </c>
      <c r="C23" s="27" t="s">
        <v>596</v>
      </c>
      <c r="D23" s="27" t="s">
        <v>144</v>
      </c>
      <c r="E23" s="69" t="s">
        <v>420</v>
      </c>
      <c r="F23" s="69">
        <v>460</v>
      </c>
      <c r="G23" s="77"/>
      <c r="H23" s="77"/>
      <c r="I23" s="77"/>
      <c r="J23" s="77"/>
      <c r="K23" s="77"/>
      <c r="L23" s="77"/>
      <c r="M23" s="77"/>
      <c r="N23" s="68"/>
      <c r="O23" s="68"/>
      <c r="P23" s="68"/>
      <c r="Q23" s="68"/>
      <c r="R23" s="68"/>
      <c r="S23" s="68"/>
      <c r="T23" s="77"/>
      <c r="U23" s="50">
        <v>35</v>
      </c>
      <c r="V23" s="45">
        <f>IF(ISBLANK(F23),"",U23*F23*(1-V$10))</f>
        <v>16100</v>
      </c>
      <c r="W23" s="41">
        <f aca="true" t="shared" si="0" ref="W23:W84">IF(U23=0,"",SUM(G23:T23))</f>
        <v>0</v>
      </c>
      <c r="X23" s="42">
        <f aca="true" t="shared" si="1" ref="X23:X84">IF(W23=0,0,W23*V23)</f>
        <v>0</v>
      </c>
      <c r="Y23" s="26">
        <f aca="true" t="shared" si="2" ref="Y23:Y84">IF(W23=0,"",F23*W23)</f>
      </c>
    </row>
    <row r="24" spans="1:25" s="2" customFormat="1" ht="12.75">
      <c r="A24" s="114">
        <v>10592094</v>
      </c>
      <c r="B24" s="47" t="s">
        <v>20</v>
      </c>
      <c r="C24" s="47" t="s">
        <v>377</v>
      </c>
      <c r="D24" s="27" t="s">
        <v>143</v>
      </c>
      <c r="E24" s="93"/>
      <c r="F24" s="69">
        <v>460</v>
      </c>
      <c r="G24" s="77"/>
      <c r="H24" s="77"/>
      <c r="I24" s="7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50">
        <v>32</v>
      </c>
      <c r="V24" s="45">
        <f>IF(ISBLANK(F24),"",U24*F24*(1-V$10))</f>
        <v>14720</v>
      </c>
      <c r="W24" s="41">
        <f t="shared" si="0"/>
        <v>0</v>
      </c>
      <c r="X24" s="42">
        <f t="shared" si="1"/>
        <v>0</v>
      </c>
      <c r="Y24" s="26">
        <f t="shared" si="2"/>
      </c>
    </row>
    <row r="25" spans="1:25" s="2" customFormat="1" ht="12.75">
      <c r="A25" s="114">
        <v>10592096</v>
      </c>
      <c r="B25" s="47" t="s">
        <v>20</v>
      </c>
      <c r="C25" s="47" t="s">
        <v>378</v>
      </c>
      <c r="D25" s="27" t="s">
        <v>144</v>
      </c>
      <c r="E25" s="93"/>
      <c r="F25" s="69">
        <v>460</v>
      </c>
      <c r="G25" s="77"/>
      <c r="H25" s="77"/>
      <c r="I25" s="77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77"/>
      <c r="U25" s="50">
        <v>32</v>
      </c>
      <c r="V25" s="45">
        <f aca="true" t="shared" si="3" ref="V25:V86">IF(ISBLANK(F25),"",U25*F25*(1-V$10))</f>
        <v>14720</v>
      </c>
      <c r="W25" s="41">
        <f t="shared" si="0"/>
        <v>0</v>
      </c>
      <c r="X25" s="42">
        <f t="shared" si="1"/>
        <v>0</v>
      </c>
      <c r="Y25" s="26">
        <f t="shared" si="2"/>
      </c>
    </row>
    <row r="26" spans="1:25" s="2" customFormat="1" ht="12.75">
      <c r="A26" s="114">
        <v>10592098</v>
      </c>
      <c r="B26" s="47" t="s">
        <v>20</v>
      </c>
      <c r="C26" s="47" t="s">
        <v>379</v>
      </c>
      <c r="D26" s="27" t="s">
        <v>145</v>
      </c>
      <c r="E26" s="93"/>
      <c r="F26" s="69">
        <v>460</v>
      </c>
      <c r="G26" s="77"/>
      <c r="H26" s="77"/>
      <c r="I26" s="77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77"/>
      <c r="U26" s="50">
        <v>32</v>
      </c>
      <c r="V26" s="45">
        <f t="shared" si="3"/>
        <v>14720</v>
      </c>
      <c r="W26" s="41">
        <f t="shared" si="0"/>
        <v>0</v>
      </c>
      <c r="X26" s="42">
        <f t="shared" si="1"/>
        <v>0</v>
      </c>
      <c r="Y26" s="26">
        <f t="shared" si="2"/>
      </c>
    </row>
    <row r="27" spans="1:25" s="2" customFormat="1" ht="12.75">
      <c r="A27" s="114">
        <v>10592100</v>
      </c>
      <c r="B27" s="47" t="s">
        <v>20</v>
      </c>
      <c r="C27" s="47" t="s">
        <v>380</v>
      </c>
      <c r="D27" s="27" t="s">
        <v>147</v>
      </c>
      <c r="E27" s="93"/>
      <c r="F27" s="69">
        <v>460</v>
      </c>
      <c r="G27" s="77"/>
      <c r="H27" s="77"/>
      <c r="I27" s="77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50">
        <v>32</v>
      </c>
      <c r="V27" s="45">
        <f t="shared" si="3"/>
        <v>14720</v>
      </c>
      <c r="W27" s="41">
        <f t="shared" si="0"/>
        <v>0</v>
      </c>
      <c r="X27" s="42">
        <f t="shared" si="1"/>
        <v>0</v>
      </c>
      <c r="Y27" s="26">
        <f t="shared" si="2"/>
      </c>
    </row>
    <row r="28" spans="1:25" ht="12.75">
      <c r="A28" s="114">
        <v>10698127</v>
      </c>
      <c r="B28" s="47" t="s">
        <v>20</v>
      </c>
      <c r="C28" s="47" t="s">
        <v>449</v>
      </c>
      <c r="D28" s="41" t="s">
        <v>146</v>
      </c>
      <c r="E28" s="44"/>
      <c r="F28" s="44">
        <v>460</v>
      </c>
      <c r="G28" s="77"/>
      <c r="H28" s="77"/>
      <c r="I28" s="77"/>
      <c r="J28" s="77"/>
      <c r="K28" s="77"/>
      <c r="L28" s="77"/>
      <c r="M28" s="68"/>
      <c r="N28" s="68"/>
      <c r="O28" s="68"/>
      <c r="P28" s="68"/>
      <c r="Q28" s="68"/>
      <c r="R28" s="68"/>
      <c r="S28" s="68"/>
      <c r="T28" s="77"/>
      <c r="U28" s="50">
        <v>32</v>
      </c>
      <c r="V28" s="45">
        <f t="shared" si="3"/>
        <v>14720</v>
      </c>
      <c r="W28" s="41">
        <f t="shared" si="0"/>
        <v>0</v>
      </c>
      <c r="X28" s="42">
        <f t="shared" si="1"/>
        <v>0</v>
      </c>
      <c r="Y28" s="26">
        <f t="shared" si="2"/>
      </c>
    </row>
    <row r="29" spans="1:25" ht="12.75">
      <c r="A29" s="114">
        <v>10698141</v>
      </c>
      <c r="B29" s="47" t="s">
        <v>20</v>
      </c>
      <c r="C29" s="47" t="s">
        <v>450</v>
      </c>
      <c r="D29" s="41" t="s">
        <v>144</v>
      </c>
      <c r="E29" s="44"/>
      <c r="F29" s="44">
        <v>460</v>
      </c>
      <c r="G29" s="77"/>
      <c r="H29" s="77"/>
      <c r="I29" s="77"/>
      <c r="J29" s="77"/>
      <c r="K29" s="77"/>
      <c r="L29" s="77"/>
      <c r="M29" s="68"/>
      <c r="N29" s="68"/>
      <c r="O29" s="68"/>
      <c r="P29" s="68"/>
      <c r="Q29" s="68"/>
      <c r="R29" s="68"/>
      <c r="S29" s="68"/>
      <c r="T29" s="77"/>
      <c r="U29" s="50">
        <v>32</v>
      </c>
      <c r="V29" s="45">
        <f t="shared" si="3"/>
        <v>14720</v>
      </c>
      <c r="W29" s="41">
        <f t="shared" si="0"/>
        <v>0</v>
      </c>
      <c r="X29" s="42">
        <f t="shared" si="1"/>
        <v>0</v>
      </c>
      <c r="Y29" s="26">
        <f t="shared" si="2"/>
      </c>
    </row>
    <row r="30" spans="1:25" ht="12.75">
      <c r="A30" s="114">
        <v>10698143</v>
      </c>
      <c r="B30" s="47" t="s">
        <v>20</v>
      </c>
      <c r="C30" s="47" t="s">
        <v>451</v>
      </c>
      <c r="D30" s="41" t="s">
        <v>145</v>
      </c>
      <c r="E30" s="44"/>
      <c r="F30" s="44">
        <v>460</v>
      </c>
      <c r="G30" s="77"/>
      <c r="H30" s="77"/>
      <c r="I30" s="77"/>
      <c r="J30" s="77"/>
      <c r="K30" s="77"/>
      <c r="L30" s="77"/>
      <c r="M30" s="68"/>
      <c r="N30" s="68"/>
      <c r="O30" s="68"/>
      <c r="P30" s="68"/>
      <c r="Q30" s="68"/>
      <c r="R30" s="68"/>
      <c r="S30" s="68"/>
      <c r="T30" s="77"/>
      <c r="U30" s="50">
        <v>32</v>
      </c>
      <c r="V30" s="45">
        <f t="shared" si="3"/>
        <v>14720</v>
      </c>
      <c r="W30" s="41">
        <f t="shared" si="0"/>
        <v>0</v>
      </c>
      <c r="X30" s="42">
        <f t="shared" si="1"/>
        <v>0</v>
      </c>
      <c r="Y30" s="26">
        <f t="shared" si="2"/>
      </c>
    </row>
    <row r="31" spans="1:25" ht="12.75">
      <c r="A31" s="114">
        <v>10698139</v>
      </c>
      <c r="B31" s="47" t="s">
        <v>20</v>
      </c>
      <c r="C31" s="47" t="s">
        <v>452</v>
      </c>
      <c r="D31" s="41" t="s">
        <v>147</v>
      </c>
      <c r="E31" s="44"/>
      <c r="F31" s="44">
        <v>460</v>
      </c>
      <c r="G31" s="77"/>
      <c r="H31" s="77"/>
      <c r="I31" s="77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77"/>
      <c r="U31" s="50">
        <v>32</v>
      </c>
      <c r="V31" s="45">
        <f t="shared" si="3"/>
        <v>14720</v>
      </c>
      <c r="W31" s="41">
        <f t="shared" si="0"/>
        <v>0</v>
      </c>
      <c r="X31" s="42">
        <f t="shared" si="1"/>
        <v>0</v>
      </c>
      <c r="Y31" s="26">
        <f t="shared" si="2"/>
      </c>
    </row>
    <row r="32" spans="1:25" ht="12.75">
      <c r="A32" s="114">
        <v>10007116</v>
      </c>
      <c r="B32" s="47" t="s">
        <v>20</v>
      </c>
      <c r="C32" s="47" t="s">
        <v>111</v>
      </c>
      <c r="D32" s="41" t="s">
        <v>143</v>
      </c>
      <c r="E32" s="44"/>
      <c r="F32" s="44">
        <v>460</v>
      </c>
      <c r="G32" s="77"/>
      <c r="H32" s="77"/>
      <c r="I32" s="77"/>
      <c r="J32" s="77"/>
      <c r="K32" s="77"/>
      <c r="L32" s="77"/>
      <c r="M32" s="77"/>
      <c r="N32" s="77"/>
      <c r="O32" s="77"/>
      <c r="P32" s="68"/>
      <c r="Q32" s="68"/>
      <c r="R32" s="68"/>
      <c r="S32" s="68"/>
      <c r="T32" s="77"/>
      <c r="U32" s="50">
        <v>27</v>
      </c>
      <c r="V32" s="45">
        <f t="shared" si="3"/>
        <v>12420</v>
      </c>
      <c r="W32" s="41">
        <f t="shared" si="0"/>
        <v>0</v>
      </c>
      <c r="X32" s="42">
        <f t="shared" si="1"/>
        <v>0</v>
      </c>
      <c r="Y32" s="26">
        <f t="shared" si="2"/>
      </c>
    </row>
    <row r="33" spans="1:25" ht="12.75">
      <c r="A33" s="114">
        <v>10007114</v>
      </c>
      <c r="B33" s="47" t="s">
        <v>20</v>
      </c>
      <c r="C33" s="47" t="s">
        <v>87</v>
      </c>
      <c r="D33" s="41" t="s">
        <v>145</v>
      </c>
      <c r="E33" s="44"/>
      <c r="F33" s="44">
        <v>460</v>
      </c>
      <c r="G33" s="77"/>
      <c r="H33" s="77"/>
      <c r="I33" s="77"/>
      <c r="J33" s="77"/>
      <c r="K33" s="77"/>
      <c r="L33" s="77"/>
      <c r="M33" s="77"/>
      <c r="N33" s="77"/>
      <c r="O33" s="77"/>
      <c r="P33" s="68"/>
      <c r="Q33" s="68"/>
      <c r="R33" s="68"/>
      <c r="S33" s="68"/>
      <c r="T33" s="77"/>
      <c r="U33" s="50">
        <v>27</v>
      </c>
      <c r="V33" s="45">
        <f t="shared" si="3"/>
        <v>12420</v>
      </c>
      <c r="W33" s="41">
        <f t="shared" si="0"/>
        <v>0</v>
      </c>
      <c r="X33" s="42">
        <f t="shared" si="1"/>
        <v>0</v>
      </c>
      <c r="Y33" s="26">
        <f t="shared" si="2"/>
      </c>
    </row>
    <row r="34" spans="1:25" ht="12.75">
      <c r="A34" s="114">
        <v>10007117</v>
      </c>
      <c r="B34" s="47" t="s">
        <v>20</v>
      </c>
      <c r="C34" s="47" t="s">
        <v>21</v>
      </c>
      <c r="D34" s="41" t="s">
        <v>148</v>
      </c>
      <c r="E34" s="44"/>
      <c r="F34" s="44">
        <v>460</v>
      </c>
      <c r="G34" s="77"/>
      <c r="H34" s="77"/>
      <c r="I34" s="77"/>
      <c r="J34" s="77"/>
      <c r="K34" s="77"/>
      <c r="L34" s="77"/>
      <c r="M34" s="77"/>
      <c r="N34" s="77"/>
      <c r="O34" s="77"/>
      <c r="P34" s="68"/>
      <c r="Q34" s="68"/>
      <c r="R34" s="68"/>
      <c r="S34" s="68"/>
      <c r="T34" s="77"/>
      <c r="U34" s="50">
        <v>27</v>
      </c>
      <c r="V34" s="45">
        <f t="shared" si="3"/>
        <v>12420</v>
      </c>
      <c r="W34" s="41">
        <f t="shared" si="0"/>
        <v>0</v>
      </c>
      <c r="X34" s="42">
        <f t="shared" si="1"/>
        <v>0</v>
      </c>
      <c r="Y34" s="26">
        <f t="shared" si="2"/>
      </c>
    </row>
    <row r="35" spans="1:25" ht="12.75">
      <c r="A35" s="114">
        <v>10007118</v>
      </c>
      <c r="B35" s="47" t="s">
        <v>20</v>
      </c>
      <c r="C35" s="47" t="s">
        <v>268</v>
      </c>
      <c r="D35" s="41" t="s">
        <v>143</v>
      </c>
      <c r="E35" s="44"/>
      <c r="F35" s="44">
        <v>460</v>
      </c>
      <c r="G35" s="77"/>
      <c r="H35" s="77"/>
      <c r="I35" s="77"/>
      <c r="J35" s="77"/>
      <c r="K35" s="77"/>
      <c r="L35" s="68"/>
      <c r="M35" s="68"/>
      <c r="N35" s="68"/>
      <c r="O35" s="68"/>
      <c r="P35" s="68"/>
      <c r="Q35" s="68"/>
      <c r="R35" s="68"/>
      <c r="S35" s="68"/>
      <c r="T35" s="77"/>
      <c r="U35" s="50">
        <v>27</v>
      </c>
      <c r="V35" s="45">
        <f t="shared" si="3"/>
        <v>12420</v>
      </c>
      <c r="W35" s="41">
        <f t="shared" si="0"/>
        <v>0</v>
      </c>
      <c r="X35" s="42">
        <f t="shared" si="1"/>
        <v>0</v>
      </c>
      <c r="Y35" s="26">
        <f t="shared" si="2"/>
      </c>
    </row>
    <row r="36" spans="1:25" ht="12.75">
      <c r="A36" s="114">
        <v>10007119</v>
      </c>
      <c r="B36" s="47" t="s">
        <v>20</v>
      </c>
      <c r="C36" s="47" t="s">
        <v>85</v>
      </c>
      <c r="D36" s="41" t="s">
        <v>144</v>
      </c>
      <c r="E36" s="44"/>
      <c r="F36" s="44">
        <v>460</v>
      </c>
      <c r="G36" s="77"/>
      <c r="H36" s="77"/>
      <c r="I36" s="77"/>
      <c r="J36" s="77"/>
      <c r="K36" s="77"/>
      <c r="L36" s="68"/>
      <c r="M36" s="68"/>
      <c r="N36" s="68"/>
      <c r="O36" s="68"/>
      <c r="P36" s="68"/>
      <c r="Q36" s="68"/>
      <c r="R36" s="68"/>
      <c r="S36" s="68"/>
      <c r="T36" s="77"/>
      <c r="U36" s="50">
        <v>27</v>
      </c>
      <c r="V36" s="45">
        <f t="shared" si="3"/>
        <v>12420</v>
      </c>
      <c r="W36" s="41">
        <f t="shared" si="0"/>
        <v>0</v>
      </c>
      <c r="X36" s="42">
        <f t="shared" si="1"/>
        <v>0</v>
      </c>
      <c r="Y36" s="26">
        <f t="shared" si="2"/>
      </c>
    </row>
    <row r="37" spans="1:25" ht="12.75">
      <c r="A37" s="114">
        <v>10007121</v>
      </c>
      <c r="B37" s="47" t="s">
        <v>20</v>
      </c>
      <c r="C37" s="47" t="s">
        <v>646</v>
      </c>
      <c r="D37" s="41" t="s">
        <v>150</v>
      </c>
      <c r="E37" s="44"/>
      <c r="F37" s="44">
        <v>460</v>
      </c>
      <c r="G37" s="77"/>
      <c r="H37" s="77"/>
      <c r="I37" s="77"/>
      <c r="J37" s="77"/>
      <c r="K37" s="77"/>
      <c r="L37" s="68"/>
      <c r="M37" s="68"/>
      <c r="N37" s="68"/>
      <c r="O37" s="68"/>
      <c r="P37" s="68"/>
      <c r="Q37" s="68"/>
      <c r="R37" s="68"/>
      <c r="S37" s="68"/>
      <c r="T37" s="77"/>
      <c r="U37" s="50">
        <v>27</v>
      </c>
      <c r="V37" s="45">
        <f t="shared" si="3"/>
        <v>12420</v>
      </c>
      <c r="W37" s="41">
        <f t="shared" si="0"/>
        <v>0</v>
      </c>
      <c r="X37" s="42">
        <f t="shared" si="1"/>
        <v>0</v>
      </c>
      <c r="Y37" s="26">
        <f t="shared" si="2"/>
      </c>
    </row>
    <row r="38" spans="1:25" ht="12.75">
      <c r="A38" s="114">
        <v>10007120</v>
      </c>
      <c r="B38" s="47" t="s">
        <v>20</v>
      </c>
      <c r="C38" s="47" t="s">
        <v>86</v>
      </c>
      <c r="D38" s="41" t="s">
        <v>145</v>
      </c>
      <c r="E38" s="44"/>
      <c r="F38" s="44">
        <v>460</v>
      </c>
      <c r="G38" s="77"/>
      <c r="H38" s="77"/>
      <c r="I38" s="77"/>
      <c r="J38" s="77"/>
      <c r="K38" s="77"/>
      <c r="L38" s="68"/>
      <c r="M38" s="68"/>
      <c r="N38" s="68"/>
      <c r="O38" s="68"/>
      <c r="P38" s="68"/>
      <c r="Q38" s="68"/>
      <c r="R38" s="68"/>
      <c r="S38" s="68"/>
      <c r="T38" s="77"/>
      <c r="U38" s="50">
        <v>27</v>
      </c>
      <c r="V38" s="45">
        <f t="shared" si="3"/>
        <v>12420</v>
      </c>
      <c r="W38" s="41">
        <f t="shared" si="0"/>
        <v>0</v>
      </c>
      <c r="X38" s="42">
        <f t="shared" si="1"/>
        <v>0</v>
      </c>
      <c r="Y38" s="26">
        <f t="shared" si="2"/>
      </c>
    </row>
    <row r="39" spans="1:25" ht="12.75">
      <c r="A39" s="114">
        <v>10007110</v>
      </c>
      <c r="B39" s="47" t="s">
        <v>20</v>
      </c>
      <c r="C39" s="47" t="s">
        <v>112</v>
      </c>
      <c r="D39" s="41" t="s">
        <v>143</v>
      </c>
      <c r="E39" s="44"/>
      <c r="F39" s="44">
        <v>460</v>
      </c>
      <c r="G39" s="77"/>
      <c r="H39" s="77"/>
      <c r="I39" s="77"/>
      <c r="J39" s="77"/>
      <c r="K39" s="77"/>
      <c r="L39" s="77"/>
      <c r="M39" s="77"/>
      <c r="N39" s="68"/>
      <c r="O39" s="68"/>
      <c r="P39" s="68"/>
      <c r="Q39" s="68"/>
      <c r="R39" s="68"/>
      <c r="S39" s="68"/>
      <c r="T39" s="77"/>
      <c r="U39" s="50">
        <v>28</v>
      </c>
      <c r="V39" s="45">
        <f t="shared" si="3"/>
        <v>12880</v>
      </c>
      <c r="W39" s="41">
        <f t="shared" si="0"/>
        <v>0</v>
      </c>
      <c r="X39" s="42">
        <f t="shared" si="1"/>
        <v>0</v>
      </c>
      <c r="Y39" s="26">
        <f t="shared" si="2"/>
      </c>
    </row>
    <row r="40" spans="1:25" ht="12.75">
      <c r="A40" s="114">
        <v>10007111</v>
      </c>
      <c r="B40" s="47" t="s">
        <v>20</v>
      </c>
      <c r="C40" s="47" t="s">
        <v>83</v>
      </c>
      <c r="D40" s="41" t="s">
        <v>144</v>
      </c>
      <c r="E40" s="44"/>
      <c r="F40" s="44">
        <v>460</v>
      </c>
      <c r="G40" s="77"/>
      <c r="H40" s="77"/>
      <c r="I40" s="77"/>
      <c r="J40" s="77"/>
      <c r="K40" s="77"/>
      <c r="L40" s="77"/>
      <c r="M40" s="77"/>
      <c r="N40" s="68"/>
      <c r="O40" s="68"/>
      <c r="P40" s="68"/>
      <c r="Q40" s="68"/>
      <c r="R40" s="68"/>
      <c r="S40" s="68"/>
      <c r="T40" s="77"/>
      <c r="U40" s="50">
        <v>28</v>
      </c>
      <c r="V40" s="45">
        <f t="shared" si="3"/>
        <v>12880</v>
      </c>
      <c r="W40" s="41">
        <f t="shared" si="0"/>
        <v>0</v>
      </c>
      <c r="X40" s="42">
        <f t="shared" si="1"/>
        <v>0</v>
      </c>
      <c r="Y40" s="26">
        <f t="shared" si="2"/>
      </c>
    </row>
    <row r="41" spans="1:25" ht="12.75">
      <c r="A41" s="114">
        <v>10007112</v>
      </c>
      <c r="B41" s="47" t="s">
        <v>20</v>
      </c>
      <c r="C41" s="47" t="s">
        <v>84</v>
      </c>
      <c r="D41" s="41" t="s">
        <v>145</v>
      </c>
      <c r="E41" s="44"/>
      <c r="F41" s="44">
        <v>460</v>
      </c>
      <c r="G41" s="77"/>
      <c r="H41" s="77"/>
      <c r="I41" s="77"/>
      <c r="J41" s="77"/>
      <c r="K41" s="77"/>
      <c r="L41" s="77"/>
      <c r="M41" s="77"/>
      <c r="N41" s="68"/>
      <c r="O41" s="68"/>
      <c r="P41" s="68"/>
      <c r="Q41" s="68"/>
      <c r="R41" s="68"/>
      <c r="S41" s="68"/>
      <c r="T41" s="77"/>
      <c r="U41" s="50">
        <v>28</v>
      </c>
      <c r="V41" s="45">
        <f t="shared" si="3"/>
        <v>12880</v>
      </c>
      <c r="W41" s="41">
        <f t="shared" si="0"/>
        <v>0</v>
      </c>
      <c r="X41" s="42">
        <f t="shared" si="1"/>
        <v>0</v>
      </c>
      <c r="Y41" s="26">
        <f t="shared" si="2"/>
      </c>
    </row>
    <row r="42" spans="1:25" s="2" customFormat="1" ht="12.75">
      <c r="A42" s="114">
        <v>10007113</v>
      </c>
      <c r="B42" s="47" t="s">
        <v>20</v>
      </c>
      <c r="C42" s="47" t="s">
        <v>244</v>
      </c>
      <c r="D42" s="47" t="s">
        <v>149</v>
      </c>
      <c r="E42" s="58"/>
      <c r="F42" s="44">
        <v>460</v>
      </c>
      <c r="G42" s="77"/>
      <c r="H42" s="77"/>
      <c r="I42" s="77"/>
      <c r="J42" s="77"/>
      <c r="K42" s="77"/>
      <c r="L42" s="77"/>
      <c r="M42" s="77"/>
      <c r="N42" s="68"/>
      <c r="O42" s="68"/>
      <c r="P42" s="68"/>
      <c r="Q42" s="68"/>
      <c r="R42" s="68"/>
      <c r="S42" s="68"/>
      <c r="T42" s="77"/>
      <c r="U42" s="50">
        <v>28</v>
      </c>
      <c r="V42" s="45">
        <f t="shared" si="3"/>
        <v>12880</v>
      </c>
      <c r="W42" s="41">
        <f t="shared" si="0"/>
        <v>0</v>
      </c>
      <c r="X42" s="42">
        <f t="shared" si="1"/>
        <v>0</v>
      </c>
      <c r="Y42" s="26">
        <f t="shared" si="2"/>
      </c>
    </row>
    <row r="43" spans="1:25" s="2" customFormat="1" ht="12.75">
      <c r="A43" s="38" t="s">
        <v>22</v>
      </c>
      <c r="B43" s="38"/>
      <c r="C43" s="47"/>
      <c r="D43" s="47"/>
      <c r="E43" s="40"/>
      <c r="F43" s="40"/>
      <c r="G43" s="39" t="s">
        <v>10</v>
      </c>
      <c r="H43" s="39" t="s">
        <v>11</v>
      </c>
      <c r="I43" s="39" t="s">
        <v>12</v>
      </c>
      <c r="J43" s="39" t="s">
        <v>13</v>
      </c>
      <c r="K43" s="39" t="s">
        <v>141</v>
      </c>
      <c r="L43" s="39" t="s">
        <v>14</v>
      </c>
      <c r="M43" s="39" t="s">
        <v>35</v>
      </c>
      <c r="N43" s="39" t="s">
        <v>15</v>
      </c>
      <c r="O43" s="39" t="s">
        <v>16</v>
      </c>
      <c r="P43" s="39" t="s">
        <v>17</v>
      </c>
      <c r="Q43" s="39" t="s">
        <v>18</v>
      </c>
      <c r="R43" s="39" t="s">
        <v>19</v>
      </c>
      <c r="S43" s="39" t="s">
        <v>2</v>
      </c>
      <c r="T43" s="39" t="s">
        <v>3</v>
      </c>
      <c r="U43" s="50"/>
      <c r="V43" s="45">
        <f t="shared" si="3"/>
      </c>
      <c r="W43" s="41">
        <f t="shared" si="0"/>
      </c>
      <c r="X43" s="42"/>
      <c r="Y43" s="26"/>
    </row>
    <row r="44" spans="1:25" ht="12.75">
      <c r="A44" s="114">
        <v>10518612</v>
      </c>
      <c r="B44" s="46" t="s">
        <v>22</v>
      </c>
      <c r="C44" s="47" t="s">
        <v>350</v>
      </c>
      <c r="D44" s="49" t="s">
        <v>147</v>
      </c>
      <c r="E44" s="94"/>
      <c r="F44" s="44">
        <v>260</v>
      </c>
      <c r="G44" s="77"/>
      <c r="H44" s="77"/>
      <c r="I44" s="77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77"/>
      <c r="U44" s="50">
        <v>43</v>
      </c>
      <c r="V44" s="45">
        <f t="shared" si="3"/>
        <v>11180</v>
      </c>
      <c r="W44" s="41">
        <f t="shared" si="0"/>
        <v>0</v>
      </c>
      <c r="X44" s="42">
        <f t="shared" si="1"/>
        <v>0</v>
      </c>
      <c r="Y44" s="26">
        <f t="shared" si="2"/>
      </c>
    </row>
    <row r="45" spans="1:25" s="2" customFormat="1" ht="12.75">
      <c r="A45" s="38" t="s">
        <v>23</v>
      </c>
      <c r="B45" s="38"/>
      <c r="C45" s="47"/>
      <c r="D45" s="47"/>
      <c r="E45" s="40"/>
      <c r="F45" s="40"/>
      <c r="G45" s="39" t="s">
        <v>10</v>
      </c>
      <c r="H45" s="39" t="s">
        <v>11</v>
      </c>
      <c r="I45" s="39" t="s">
        <v>12</v>
      </c>
      <c r="J45" s="39" t="s">
        <v>13</v>
      </c>
      <c r="K45" s="39" t="s">
        <v>141</v>
      </c>
      <c r="L45" s="39" t="s">
        <v>14</v>
      </c>
      <c r="M45" s="39" t="s">
        <v>35</v>
      </c>
      <c r="N45" s="39" t="s">
        <v>15</v>
      </c>
      <c r="O45" s="39" t="s">
        <v>16</v>
      </c>
      <c r="P45" s="39" t="s">
        <v>17</v>
      </c>
      <c r="Q45" s="39" t="s">
        <v>18</v>
      </c>
      <c r="R45" s="39" t="s">
        <v>19</v>
      </c>
      <c r="S45" s="39" t="s">
        <v>2</v>
      </c>
      <c r="T45" s="39" t="s">
        <v>3</v>
      </c>
      <c r="U45" s="50"/>
      <c r="V45" s="45">
        <f t="shared" si="3"/>
      </c>
      <c r="W45" s="41">
        <f t="shared" si="0"/>
      </c>
      <c r="X45" s="42"/>
      <c r="Y45" s="26"/>
    </row>
    <row r="46" spans="1:25" s="1" customFormat="1" ht="12.75">
      <c r="A46" s="114">
        <v>10009364</v>
      </c>
      <c r="B46" s="47" t="s">
        <v>23</v>
      </c>
      <c r="C46" s="65" t="s">
        <v>24</v>
      </c>
      <c r="D46" s="51" t="s">
        <v>154</v>
      </c>
      <c r="E46" s="95"/>
      <c r="F46" s="40">
        <v>465</v>
      </c>
      <c r="G46" s="68"/>
      <c r="H46" s="68"/>
      <c r="I46" s="68"/>
      <c r="J46" s="68"/>
      <c r="K46" s="68"/>
      <c r="L46" s="68"/>
      <c r="M46" s="68"/>
      <c r="N46" s="68"/>
      <c r="O46" s="68"/>
      <c r="P46" s="77"/>
      <c r="Q46" s="77"/>
      <c r="R46" s="77"/>
      <c r="S46" s="77"/>
      <c r="T46" s="77"/>
      <c r="U46" s="50">
        <v>25</v>
      </c>
      <c r="V46" s="45">
        <f t="shared" si="3"/>
        <v>11625</v>
      </c>
      <c r="W46" s="41">
        <f t="shared" si="0"/>
        <v>0</v>
      </c>
      <c r="X46" s="42">
        <f t="shared" si="1"/>
        <v>0</v>
      </c>
      <c r="Y46" s="26">
        <f t="shared" si="2"/>
      </c>
    </row>
    <row r="47" spans="1:25" s="2" customFormat="1" ht="12.75">
      <c r="A47" s="114">
        <v>10008468</v>
      </c>
      <c r="B47" s="47" t="s">
        <v>23</v>
      </c>
      <c r="C47" s="65" t="s">
        <v>24</v>
      </c>
      <c r="D47" s="51" t="s">
        <v>154</v>
      </c>
      <c r="E47" s="95"/>
      <c r="F47" s="44">
        <v>260</v>
      </c>
      <c r="G47" s="68"/>
      <c r="H47" s="68"/>
      <c r="I47" s="68"/>
      <c r="J47" s="68"/>
      <c r="K47" s="68"/>
      <c r="L47" s="68"/>
      <c r="M47" s="68"/>
      <c r="N47" s="68"/>
      <c r="O47" s="68"/>
      <c r="P47" s="77"/>
      <c r="Q47" s="77"/>
      <c r="R47" s="77"/>
      <c r="S47" s="77"/>
      <c r="T47" s="77"/>
      <c r="U47" s="50">
        <v>37</v>
      </c>
      <c r="V47" s="45">
        <f t="shared" si="3"/>
        <v>9620</v>
      </c>
      <c r="W47" s="41">
        <f t="shared" si="0"/>
        <v>0</v>
      </c>
      <c r="X47" s="42">
        <f t="shared" si="1"/>
        <v>0</v>
      </c>
      <c r="Y47" s="26">
        <f t="shared" si="2"/>
      </c>
    </row>
    <row r="48" spans="1:25" s="2" customFormat="1" ht="12.75">
      <c r="A48" s="114">
        <v>10799000</v>
      </c>
      <c r="B48" s="47" t="s">
        <v>23</v>
      </c>
      <c r="C48" s="47" t="s">
        <v>585</v>
      </c>
      <c r="D48" s="51" t="s">
        <v>154</v>
      </c>
      <c r="E48" s="95"/>
      <c r="F48" s="40">
        <v>465</v>
      </c>
      <c r="G48" s="68"/>
      <c r="H48" s="68"/>
      <c r="I48" s="68"/>
      <c r="J48" s="68"/>
      <c r="K48" s="68"/>
      <c r="L48" s="68"/>
      <c r="M48" s="68"/>
      <c r="N48" s="68"/>
      <c r="O48" s="68"/>
      <c r="P48" s="77"/>
      <c r="Q48" s="77"/>
      <c r="R48" s="77"/>
      <c r="S48" s="77"/>
      <c r="T48" s="77"/>
      <c r="U48" s="50">
        <v>25</v>
      </c>
      <c r="V48" s="45">
        <f t="shared" si="3"/>
        <v>11625</v>
      </c>
      <c r="W48" s="41">
        <f t="shared" si="0"/>
        <v>0</v>
      </c>
      <c r="X48" s="42">
        <f t="shared" si="1"/>
        <v>0</v>
      </c>
      <c r="Y48" s="26">
        <f t="shared" si="2"/>
      </c>
    </row>
    <row r="49" spans="1:25" s="2" customFormat="1" ht="12.75">
      <c r="A49" s="114">
        <v>10798999</v>
      </c>
      <c r="B49" s="47" t="s">
        <v>23</v>
      </c>
      <c r="C49" s="47" t="s">
        <v>585</v>
      </c>
      <c r="D49" s="51" t="s">
        <v>154</v>
      </c>
      <c r="E49" s="95"/>
      <c r="F49" s="44">
        <v>260</v>
      </c>
      <c r="G49" s="68"/>
      <c r="H49" s="68"/>
      <c r="I49" s="68"/>
      <c r="J49" s="68"/>
      <c r="K49" s="68"/>
      <c r="L49" s="68"/>
      <c r="M49" s="68"/>
      <c r="N49" s="68"/>
      <c r="O49" s="68"/>
      <c r="P49" s="77"/>
      <c r="Q49" s="77"/>
      <c r="R49" s="77"/>
      <c r="S49" s="77"/>
      <c r="T49" s="77"/>
      <c r="U49" s="50">
        <v>37</v>
      </c>
      <c r="V49" s="45">
        <f t="shared" si="3"/>
        <v>9620</v>
      </c>
      <c r="W49" s="41">
        <f t="shared" si="0"/>
        <v>0</v>
      </c>
      <c r="X49" s="42">
        <f t="shared" si="1"/>
        <v>0</v>
      </c>
      <c r="Y49" s="26">
        <f t="shared" si="2"/>
      </c>
    </row>
    <row r="50" spans="1:25" s="2" customFormat="1" ht="12.75">
      <c r="A50" s="38" t="s">
        <v>28</v>
      </c>
      <c r="B50" s="38"/>
      <c r="C50" s="47"/>
      <c r="D50" s="47"/>
      <c r="E50" s="40"/>
      <c r="F50" s="40"/>
      <c r="G50" s="39" t="s">
        <v>10</v>
      </c>
      <c r="H50" s="39" t="s">
        <v>11</v>
      </c>
      <c r="I50" s="39" t="s">
        <v>12</v>
      </c>
      <c r="J50" s="39" t="s">
        <v>13</v>
      </c>
      <c r="K50" s="39" t="s">
        <v>141</v>
      </c>
      <c r="L50" s="39" t="s">
        <v>14</v>
      </c>
      <c r="M50" s="39" t="s">
        <v>35</v>
      </c>
      <c r="N50" s="39" t="s">
        <v>15</v>
      </c>
      <c r="O50" s="39" t="s">
        <v>16</v>
      </c>
      <c r="P50" s="39" t="s">
        <v>17</v>
      </c>
      <c r="Q50" s="39" t="s">
        <v>18</v>
      </c>
      <c r="R50" s="39" t="s">
        <v>19</v>
      </c>
      <c r="S50" s="39" t="s">
        <v>2</v>
      </c>
      <c r="T50" s="39" t="s">
        <v>3</v>
      </c>
      <c r="U50" s="50"/>
      <c r="V50" s="45">
        <f t="shared" si="3"/>
      </c>
      <c r="W50" s="41">
        <f t="shared" si="0"/>
      </c>
      <c r="X50" s="42"/>
      <c r="Y50" s="26"/>
    </row>
    <row r="51" spans="1:25" ht="12.75">
      <c r="A51" s="114">
        <v>10008574</v>
      </c>
      <c r="B51" s="46" t="s">
        <v>28</v>
      </c>
      <c r="C51" s="47" t="s">
        <v>110</v>
      </c>
      <c r="D51" s="49" t="s">
        <v>155</v>
      </c>
      <c r="E51" s="94"/>
      <c r="F51" s="44">
        <v>260</v>
      </c>
      <c r="G51" s="68"/>
      <c r="H51" s="77"/>
      <c r="I51" s="77"/>
      <c r="J51" s="77"/>
      <c r="K51" s="77"/>
      <c r="L51" s="77"/>
      <c r="M51" s="77"/>
      <c r="N51" s="77"/>
      <c r="O51" s="68"/>
      <c r="P51" s="68"/>
      <c r="Q51" s="68"/>
      <c r="R51" s="77"/>
      <c r="S51" s="68"/>
      <c r="T51" s="77"/>
      <c r="U51" s="50">
        <v>39</v>
      </c>
      <c r="V51" s="45">
        <f t="shared" si="3"/>
        <v>10140</v>
      </c>
      <c r="W51" s="41">
        <f t="shared" si="0"/>
        <v>0</v>
      </c>
      <c r="X51" s="42">
        <f t="shared" si="1"/>
        <v>0</v>
      </c>
      <c r="Y51" s="26">
        <f t="shared" si="2"/>
      </c>
    </row>
    <row r="52" spans="1:25" ht="12.75">
      <c r="A52" s="114">
        <v>10008572</v>
      </c>
      <c r="B52" s="46" t="s">
        <v>28</v>
      </c>
      <c r="C52" s="47" t="s">
        <v>586</v>
      </c>
      <c r="D52" s="49" t="s">
        <v>590</v>
      </c>
      <c r="E52" s="94"/>
      <c r="F52" s="44">
        <v>260</v>
      </c>
      <c r="G52" s="68"/>
      <c r="H52" s="77"/>
      <c r="I52" s="77"/>
      <c r="J52" s="77"/>
      <c r="K52" s="77"/>
      <c r="L52" s="77"/>
      <c r="M52" s="77"/>
      <c r="N52" s="77"/>
      <c r="O52" s="68"/>
      <c r="P52" s="68"/>
      <c r="Q52" s="68"/>
      <c r="R52" s="77"/>
      <c r="S52" s="68"/>
      <c r="T52" s="77"/>
      <c r="U52" s="50">
        <v>39</v>
      </c>
      <c r="V52" s="45">
        <f t="shared" si="3"/>
        <v>10140</v>
      </c>
      <c r="W52" s="41">
        <f t="shared" si="0"/>
        <v>0</v>
      </c>
      <c r="X52" s="42">
        <f t="shared" si="1"/>
        <v>0</v>
      </c>
      <c r="Y52" s="26">
        <f t="shared" si="2"/>
      </c>
    </row>
    <row r="53" spans="1:25" ht="12.75">
      <c r="A53" s="114">
        <v>10008571</v>
      </c>
      <c r="B53" s="46" t="s">
        <v>28</v>
      </c>
      <c r="C53" s="47" t="s">
        <v>587</v>
      </c>
      <c r="D53" s="49" t="s">
        <v>591</v>
      </c>
      <c r="E53" s="94"/>
      <c r="F53" s="44">
        <v>260</v>
      </c>
      <c r="G53" s="68"/>
      <c r="H53" s="77"/>
      <c r="I53" s="77"/>
      <c r="J53" s="77"/>
      <c r="K53" s="77"/>
      <c r="L53" s="77"/>
      <c r="M53" s="77"/>
      <c r="N53" s="77"/>
      <c r="O53" s="68"/>
      <c r="P53" s="68"/>
      <c r="Q53" s="68"/>
      <c r="R53" s="77"/>
      <c r="S53" s="68"/>
      <c r="T53" s="77"/>
      <c r="U53" s="50">
        <v>39</v>
      </c>
      <c r="V53" s="45">
        <f t="shared" si="3"/>
        <v>10140</v>
      </c>
      <c r="W53" s="41">
        <f t="shared" si="0"/>
        <v>0</v>
      </c>
      <c r="X53" s="42">
        <f t="shared" si="1"/>
        <v>0</v>
      </c>
      <c r="Y53" s="26">
        <f t="shared" si="2"/>
      </c>
    </row>
    <row r="54" spans="1:25" ht="12.75">
      <c r="A54" s="114">
        <v>10008573</v>
      </c>
      <c r="B54" s="46" t="s">
        <v>28</v>
      </c>
      <c r="C54" s="47" t="s">
        <v>78</v>
      </c>
      <c r="D54" s="49" t="s">
        <v>157</v>
      </c>
      <c r="E54" s="94"/>
      <c r="F54" s="44">
        <v>260</v>
      </c>
      <c r="G54" s="68"/>
      <c r="H54" s="77"/>
      <c r="I54" s="77"/>
      <c r="J54" s="77"/>
      <c r="K54" s="77"/>
      <c r="L54" s="77"/>
      <c r="M54" s="77"/>
      <c r="N54" s="77"/>
      <c r="O54" s="68"/>
      <c r="P54" s="68"/>
      <c r="Q54" s="68"/>
      <c r="R54" s="77"/>
      <c r="S54" s="68"/>
      <c r="T54" s="77"/>
      <c r="U54" s="50">
        <v>39</v>
      </c>
      <c r="V54" s="45">
        <f t="shared" si="3"/>
        <v>10140</v>
      </c>
      <c r="W54" s="41">
        <f t="shared" si="0"/>
        <v>0</v>
      </c>
      <c r="X54" s="42">
        <f t="shared" si="1"/>
        <v>0</v>
      </c>
      <c r="Y54" s="26">
        <f t="shared" si="2"/>
      </c>
    </row>
    <row r="55" spans="1:25" ht="12.75">
      <c r="A55" s="114">
        <v>10008570</v>
      </c>
      <c r="B55" s="46" t="s">
        <v>28</v>
      </c>
      <c r="C55" s="47" t="s">
        <v>79</v>
      </c>
      <c r="D55" s="49" t="s">
        <v>143</v>
      </c>
      <c r="E55" s="94"/>
      <c r="F55" s="44">
        <v>260</v>
      </c>
      <c r="G55" s="68"/>
      <c r="H55" s="68"/>
      <c r="I55" s="77"/>
      <c r="J55" s="77"/>
      <c r="K55" s="77"/>
      <c r="L55" s="77"/>
      <c r="M55" s="77"/>
      <c r="N55" s="77"/>
      <c r="O55" s="68"/>
      <c r="P55" s="68"/>
      <c r="Q55" s="68"/>
      <c r="R55" s="77"/>
      <c r="S55" s="68"/>
      <c r="T55" s="77"/>
      <c r="U55" s="50">
        <v>39</v>
      </c>
      <c r="V55" s="45">
        <f t="shared" si="3"/>
        <v>10140</v>
      </c>
      <c r="W55" s="41">
        <f t="shared" si="0"/>
        <v>0</v>
      </c>
      <c r="X55" s="42">
        <f t="shared" si="1"/>
        <v>0</v>
      </c>
      <c r="Y55" s="26">
        <f t="shared" si="2"/>
      </c>
    </row>
    <row r="56" spans="1:25" ht="12.75">
      <c r="A56" s="114">
        <v>10009257</v>
      </c>
      <c r="B56" s="46" t="s">
        <v>28</v>
      </c>
      <c r="C56" s="47" t="s">
        <v>588</v>
      </c>
      <c r="D56" s="49" t="s">
        <v>158</v>
      </c>
      <c r="E56" s="94"/>
      <c r="F56" s="44">
        <v>260</v>
      </c>
      <c r="G56" s="68"/>
      <c r="H56" s="77"/>
      <c r="I56" s="77"/>
      <c r="J56" s="77"/>
      <c r="K56" s="77"/>
      <c r="L56" s="77"/>
      <c r="M56" s="77"/>
      <c r="N56" s="77"/>
      <c r="O56" s="68"/>
      <c r="P56" s="68"/>
      <c r="Q56" s="68"/>
      <c r="R56" s="77"/>
      <c r="S56" s="68"/>
      <c r="T56" s="77"/>
      <c r="U56" s="50">
        <v>39</v>
      </c>
      <c r="V56" s="45">
        <f t="shared" si="3"/>
        <v>10140</v>
      </c>
      <c r="W56" s="41">
        <f t="shared" si="0"/>
        <v>0</v>
      </c>
      <c r="X56" s="42">
        <f t="shared" si="1"/>
        <v>0</v>
      </c>
      <c r="Y56" s="26">
        <f t="shared" si="2"/>
      </c>
    </row>
    <row r="57" spans="1:25" ht="12.75">
      <c r="A57" s="114">
        <v>10008575</v>
      </c>
      <c r="B57" s="46" t="s">
        <v>28</v>
      </c>
      <c r="C57" s="47" t="s">
        <v>80</v>
      </c>
      <c r="D57" s="49" t="s">
        <v>144</v>
      </c>
      <c r="E57" s="94"/>
      <c r="F57" s="44">
        <v>260</v>
      </c>
      <c r="G57" s="68"/>
      <c r="H57" s="77"/>
      <c r="I57" s="77"/>
      <c r="J57" s="77"/>
      <c r="K57" s="77"/>
      <c r="L57" s="77"/>
      <c r="M57" s="77"/>
      <c r="N57" s="77"/>
      <c r="O57" s="68"/>
      <c r="P57" s="68"/>
      <c r="Q57" s="68"/>
      <c r="R57" s="77"/>
      <c r="S57" s="68"/>
      <c r="T57" s="77"/>
      <c r="U57" s="50">
        <v>39</v>
      </c>
      <c r="V57" s="45">
        <f t="shared" si="3"/>
        <v>10140</v>
      </c>
      <c r="W57" s="41">
        <f t="shared" si="0"/>
        <v>0</v>
      </c>
      <c r="X57" s="42">
        <f t="shared" si="1"/>
        <v>0</v>
      </c>
      <c r="Y57" s="26">
        <f t="shared" si="2"/>
      </c>
    </row>
    <row r="58" spans="1:25" ht="12.75">
      <c r="A58" s="114">
        <v>10009256</v>
      </c>
      <c r="B58" s="46" t="s">
        <v>28</v>
      </c>
      <c r="C58" s="47" t="s">
        <v>589</v>
      </c>
      <c r="D58" s="49" t="s">
        <v>148</v>
      </c>
      <c r="E58" s="94"/>
      <c r="F58" s="44">
        <v>260</v>
      </c>
      <c r="G58" s="68"/>
      <c r="H58" s="77"/>
      <c r="I58" s="77"/>
      <c r="J58" s="77"/>
      <c r="K58" s="77"/>
      <c r="L58" s="77"/>
      <c r="M58" s="77"/>
      <c r="N58" s="77"/>
      <c r="O58" s="68"/>
      <c r="P58" s="68"/>
      <c r="Q58" s="68"/>
      <c r="R58" s="77"/>
      <c r="S58" s="68"/>
      <c r="T58" s="77"/>
      <c r="U58" s="50">
        <v>39</v>
      </c>
      <c r="V58" s="45">
        <f t="shared" si="3"/>
        <v>10140</v>
      </c>
      <c r="W58" s="41">
        <f t="shared" si="0"/>
        <v>0</v>
      </c>
      <c r="X58" s="42">
        <f t="shared" si="1"/>
        <v>0</v>
      </c>
      <c r="Y58" s="26">
        <f t="shared" si="2"/>
      </c>
    </row>
    <row r="59" spans="1:25" ht="12.75">
      <c r="A59" s="114">
        <v>10008569</v>
      </c>
      <c r="B59" s="46" t="s">
        <v>28</v>
      </c>
      <c r="C59" s="47" t="s">
        <v>81</v>
      </c>
      <c r="D59" s="49" t="s">
        <v>145</v>
      </c>
      <c r="E59" s="94"/>
      <c r="F59" s="44">
        <v>260</v>
      </c>
      <c r="G59" s="68"/>
      <c r="H59" s="77"/>
      <c r="I59" s="77"/>
      <c r="J59" s="77"/>
      <c r="K59" s="77"/>
      <c r="L59" s="77"/>
      <c r="M59" s="77"/>
      <c r="N59" s="77"/>
      <c r="O59" s="68"/>
      <c r="P59" s="68"/>
      <c r="Q59" s="68"/>
      <c r="R59" s="77"/>
      <c r="S59" s="68"/>
      <c r="T59" s="77"/>
      <c r="U59" s="50">
        <v>39</v>
      </c>
      <c r="V59" s="45">
        <f t="shared" si="3"/>
        <v>10140</v>
      </c>
      <c r="W59" s="41">
        <f t="shared" si="0"/>
        <v>0</v>
      </c>
      <c r="X59" s="42">
        <f t="shared" si="1"/>
        <v>0</v>
      </c>
      <c r="Y59" s="26">
        <f t="shared" si="2"/>
      </c>
    </row>
    <row r="60" spans="1:25" ht="12.75">
      <c r="A60" s="114">
        <v>10008576</v>
      </c>
      <c r="B60" s="46" t="s">
        <v>28</v>
      </c>
      <c r="C60" s="47" t="s">
        <v>82</v>
      </c>
      <c r="D60" s="49" t="s">
        <v>147</v>
      </c>
      <c r="E60" s="94"/>
      <c r="F60" s="44">
        <v>260</v>
      </c>
      <c r="G60" s="68"/>
      <c r="H60" s="77"/>
      <c r="I60" s="77"/>
      <c r="J60" s="77"/>
      <c r="K60" s="77"/>
      <c r="L60" s="77"/>
      <c r="M60" s="68"/>
      <c r="N60" s="68"/>
      <c r="O60" s="68"/>
      <c r="P60" s="68"/>
      <c r="Q60" s="68"/>
      <c r="R60" s="77"/>
      <c r="S60" s="68"/>
      <c r="T60" s="77"/>
      <c r="U60" s="50">
        <v>39</v>
      </c>
      <c r="V60" s="45">
        <f t="shared" si="3"/>
        <v>10140</v>
      </c>
      <c r="W60" s="41">
        <f t="shared" si="0"/>
        <v>0</v>
      </c>
      <c r="X60" s="42">
        <f t="shared" si="1"/>
        <v>0</v>
      </c>
      <c r="Y60" s="26">
        <f t="shared" si="2"/>
      </c>
    </row>
    <row r="61" spans="1:25" ht="12.75">
      <c r="A61" s="38" t="s">
        <v>349</v>
      </c>
      <c r="B61" s="46"/>
      <c r="C61" s="47"/>
      <c r="D61" s="49"/>
      <c r="E61" s="94"/>
      <c r="F61" s="44"/>
      <c r="G61" s="39" t="s">
        <v>10</v>
      </c>
      <c r="H61" s="39" t="s">
        <v>11</v>
      </c>
      <c r="I61" s="39" t="s">
        <v>12</v>
      </c>
      <c r="J61" s="39" t="s">
        <v>13</v>
      </c>
      <c r="K61" s="39" t="s">
        <v>141</v>
      </c>
      <c r="L61" s="39" t="s">
        <v>14</v>
      </c>
      <c r="M61" s="39" t="s">
        <v>35</v>
      </c>
      <c r="N61" s="39" t="s">
        <v>15</v>
      </c>
      <c r="O61" s="39" t="s">
        <v>16</v>
      </c>
      <c r="P61" s="39" t="s">
        <v>17</v>
      </c>
      <c r="Q61" s="39" t="s">
        <v>18</v>
      </c>
      <c r="R61" s="39" t="s">
        <v>19</v>
      </c>
      <c r="S61" s="39" t="s">
        <v>2</v>
      </c>
      <c r="T61" s="39" t="s">
        <v>3</v>
      </c>
      <c r="U61" s="50"/>
      <c r="V61" s="45">
        <f t="shared" si="3"/>
      </c>
      <c r="W61" s="41">
        <f t="shared" si="0"/>
      </c>
      <c r="X61" s="42"/>
      <c r="Y61" s="26"/>
    </row>
    <row r="62" spans="1:25" ht="12.75">
      <c r="A62" s="114">
        <v>10008622</v>
      </c>
      <c r="B62" s="46" t="s">
        <v>302</v>
      </c>
      <c r="C62" s="47" t="s">
        <v>407</v>
      </c>
      <c r="D62" s="47" t="s">
        <v>162</v>
      </c>
      <c r="E62" s="40"/>
      <c r="F62" s="44">
        <v>260</v>
      </c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68"/>
      <c r="R62" s="77"/>
      <c r="S62" s="68"/>
      <c r="T62" s="77"/>
      <c r="U62" s="50">
        <v>50</v>
      </c>
      <c r="V62" s="45">
        <f t="shared" si="3"/>
        <v>13000</v>
      </c>
      <c r="W62" s="41">
        <f t="shared" si="0"/>
        <v>0</v>
      </c>
      <c r="X62" s="42">
        <f t="shared" si="1"/>
        <v>0</v>
      </c>
      <c r="Y62" s="26">
        <f t="shared" si="2"/>
      </c>
    </row>
    <row r="63" spans="1:25" ht="12.75">
      <c r="A63" s="114">
        <v>10008624</v>
      </c>
      <c r="B63" s="46" t="s">
        <v>302</v>
      </c>
      <c r="C63" s="47" t="s">
        <v>408</v>
      </c>
      <c r="D63" s="47" t="s">
        <v>305</v>
      </c>
      <c r="E63" s="40"/>
      <c r="F63" s="44">
        <v>260</v>
      </c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68"/>
      <c r="R63" s="77"/>
      <c r="S63" s="68"/>
      <c r="T63" s="77"/>
      <c r="U63" s="50">
        <v>50</v>
      </c>
      <c r="V63" s="45">
        <f t="shared" si="3"/>
        <v>13000</v>
      </c>
      <c r="W63" s="41">
        <f t="shared" si="0"/>
        <v>0</v>
      </c>
      <c r="X63" s="42">
        <f t="shared" si="1"/>
        <v>0</v>
      </c>
      <c r="Y63" s="26">
        <f t="shared" si="2"/>
      </c>
    </row>
    <row r="64" spans="1:25" ht="12.75">
      <c r="A64" s="114">
        <v>10008623</v>
      </c>
      <c r="B64" s="46" t="s">
        <v>302</v>
      </c>
      <c r="C64" s="47" t="s">
        <v>409</v>
      </c>
      <c r="D64" s="47" t="s">
        <v>163</v>
      </c>
      <c r="E64" s="40"/>
      <c r="F64" s="44">
        <v>260</v>
      </c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68"/>
      <c r="R64" s="77"/>
      <c r="S64" s="68"/>
      <c r="T64" s="77"/>
      <c r="U64" s="50">
        <v>50</v>
      </c>
      <c r="V64" s="45">
        <f t="shared" si="3"/>
        <v>13000</v>
      </c>
      <c r="W64" s="41">
        <f t="shared" si="0"/>
        <v>0</v>
      </c>
      <c r="X64" s="42">
        <f t="shared" si="1"/>
        <v>0</v>
      </c>
      <c r="Y64" s="26">
        <f t="shared" si="2"/>
      </c>
    </row>
    <row r="65" spans="1:25" ht="12.75">
      <c r="A65" s="114">
        <v>10008626</v>
      </c>
      <c r="B65" s="46" t="s">
        <v>302</v>
      </c>
      <c r="C65" s="47" t="s">
        <v>410</v>
      </c>
      <c r="D65" s="47" t="s">
        <v>306</v>
      </c>
      <c r="E65" s="40"/>
      <c r="F65" s="44">
        <v>260</v>
      </c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68"/>
      <c r="R65" s="77"/>
      <c r="S65" s="68"/>
      <c r="T65" s="77"/>
      <c r="U65" s="50">
        <v>50</v>
      </c>
      <c r="V65" s="45">
        <f t="shared" si="3"/>
        <v>13000</v>
      </c>
      <c r="W65" s="41">
        <f t="shared" si="0"/>
        <v>0</v>
      </c>
      <c r="X65" s="42">
        <f t="shared" si="1"/>
        <v>0</v>
      </c>
      <c r="Y65" s="26">
        <f t="shared" si="2"/>
      </c>
    </row>
    <row r="66" spans="1:25" ht="12.75">
      <c r="A66" s="114">
        <v>10008625</v>
      </c>
      <c r="B66" s="46" t="s">
        <v>302</v>
      </c>
      <c r="C66" s="47" t="s">
        <v>411</v>
      </c>
      <c r="D66" s="47" t="s">
        <v>307</v>
      </c>
      <c r="E66" s="40"/>
      <c r="F66" s="44">
        <v>260</v>
      </c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68"/>
      <c r="R66" s="77"/>
      <c r="S66" s="68"/>
      <c r="T66" s="77"/>
      <c r="U66" s="50">
        <v>50</v>
      </c>
      <c r="V66" s="45">
        <f t="shared" si="3"/>
        <v>13000</v>
      </c>
      <c r="W66" s="41">
        <f t="shared" si="0"/>
        <v>0</v>
      </c>
      <c r="X66" s="42">
        <f t="shared" si="1"/>
        <v>0</v>
      </c>
      <c r="Y66" s="26">
        <f t="shared" si="2"/>
      </c>
    </row>
    <row r="67" spans="1:25" ht="12.75">
      <c r="A67" s="114">
        <v>10008627</v>
      </c>
      <c r="B67" s="46" t="s">
        <v>302</v>
      </c>
      <c r="C67" s="47" t="s">
        <v>412</v>
      </c>
      <c r="D67" s="47" t="s">
        <v>308</v>
      </c>
      <c r="E67" s="40"/>
      <c r="F67" s="44">
        <v>260</v>
      </c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68"/>
      <c r="R67" s="77"/>
      <c r="S67" s="68"/>
      <c r="T67" s="77"/>
      <c r="U67" s="50">
        <v>50</v>
      </c>
      <c r="V67" s="45">
        <f t="shared" si="3"/>
        <v>13000</v>
      </c>
      <c r="W67" s="41">
        <f t="shared" si="0"/>
        <v>0</v>
      </c>
      <c r="X67" s="42">
        <f t="shared" si="1"/>
        <v>0</v>
      </c>
      <c r="Y67" s="26">
        <f t="shared" si="2"/>
      </c>
    </row>
    <row r="68" spans="1:25" ht="12.75">
      <c r="A68" s="114">
        <v>10008621</v>
      </c>
      <c r="B68" s="46" t="s">
        <v>302</v>
      </c>
      <c r="C68" s="47" t="s">
        <v>413</v>
      </c>
      <c r="D68" s="47" t="s">
        <v>147</v>
      </c>
      <c r="E68" s="40"/>
      <c r="F68" s="44">
        <v>260</v>
      </c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68"/>
      <c r="R68" s="77"/>
      <c r="S68" s="68"/>
      <c r="T68" s="77"/>
      <c r="U68" s="50">
        <v>50</v>
      </c>
      <c r="V68" s="45">
        <f t="shared" si="3"/>
        <v>13000</v>
      </c>
      <c r="W68" s="41">
        <f t="shared" si="0"/>
        <v>0</v>
      </c>
      <c r="X68" s="42">
        <f t="shared" si="1"/>
        <v>0</v>
      </c>
      <c r="Y68" s="26">
        <f t="shared" si="2"/>
      </c>
    </row>
    <row r="69" spans="1:25" ht="12.75">
      <c r="A69" s="114">
        <v>10009374</v>
      </c>
      <c r="B69" s="46" t="s">
        <v>302</v>
      </c>
      <c r="C69" s="47" t="s">
        <v>413</v>
      </c>
      <c r="D69" s="47" t="s">
        <v>147</v>
      </c>
      <c r="E69" s="40"/>
      <c r="F69" s="44">
        <v>410</v>
      </c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68"/>
      <c r="S69" s="68"/>
      <c r="T69" s="77"/>
      <c r="U69" s="50">
        <v>40</v>
      </c>
      <c r="V69" s="45">
        <f t="shared" si="3"/>
        <v>16400</v>
      </c>
      <c r="W69" s="41">
        <f t="shared" si="0"/>
        <v>0</v>
      </c>
      <c r="X69" s="42">
        <f t="shared" si="1"/>
        <v>0</v>
      </c>
      <c r="Y69" s="26">
        <f t="shared" si="2"/>
      </c>
    </row>
    <row r="70" spans="1:25" ht="12.75">
      <c r="A70" s="63"/>
      <c r="B70" s="46"/>
      <c r="C70" s="47"/>
      <c r="D70" s="47"/>
      <c r="E70" s="40"/>
      <c r="F70" s="44"/>
      <c r="G70" s="39" t="s">
        <v>10</v>
      </c>
      <c r="H70" s="39" t="s">
        <v>11</v>
      </c>
      <c r="I70" s="39" t="s">
        <v>12</v>
      </c>
      <c r="J70" s="39" t="s">
        <v>13</v>
      </c>
      <c r="K70" s="39" t="s">
        <v>141</v>
      </c>
      <c r="L70" s="39" t="s">
        <v>14</v>
      </c>
      <c r="M70" s="39" t="s">
        <v>35</v>
      </c>
      <c r="N70" s="39" t="s">
        <v>15</v>
      </c>
      <c r="O70" s="39" t="s">
        <v>16</v>
      </c>
      <c r="P70" s="39" t="s">
        <v>17</v>
      </c>
      <c r="Q70" s="39" t="s">
        <v>18</v>
      </c>
      <c r="R70" s="39" t="s">
        <v>19</v>
      </c>
      <c r="S70" s="39" t="s">
        <v>2</v>
      </c>
      <c r="T70" s="39" t="s">
        <v>3</v>
      </c>
      <c r="U70" s="50"/>
      <c r="V70" s="45">
        <f t="shared" si="3"/>
      </c>
      <c r="W70" s="41">
        <f t="shared" si="0"/>
      </c>
      <c r="X70" s="42"/>
      <c r="Y70" s="26"/>
    </row>
    <row r="71" spans="1:25" ht="12.75">
      <c r="A71" s="114">
        <v>10712623</v>
      </c>
      <c r="B71" s="46" t="s">
        <v>302</v>
      </c>
      <c r="C71" s="47" t="s">
        <v>498</v>
      </c>
      <c r="D71" s="49" t="s">
        <v>162</v>
      </c>
      <c r="E71" s="94"/>
      <c r="F71" s="44">
        <v>260</v>
      </c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68"/>
      <c r="R71" s="77"/>
      <c r="S71" s="68"/>
      <c r="T71" s="77"/>
      <c r="U71" s="50">
        <v>65</v>
      </c>
      <c r="V71" s="45">
        <f t="shared" si="3"/>
        <v>16900</v>
      </c>
      <c r="W71" s="41">
        <f t="shared" si="0"/>
        <v>0</v>
      </c>
      <c r="X71" s="42">
        <f t="shared" si="1"/>
        <v>0</v>
      </c>
      <c r="Y71" s="26">
        <f t="shared" si="2"/>
      </c>
    </row>
    <row r="72" spans="1:25" ht="12.75">
      <c r="A72" s="114">
        <v>10544566</v>
      </c>
      <c r="B72" s="46" t="s">
        <v>302</v>
      </c>
      <c r="C72" s="47" t="s">
        <v>414</v>
      </c>
      <c r="D72" s="49" t="s">
        <v>143</v>
      </c>
      <c r="E72" s="94"/>
      <c r="F72" s="44">
        <v>260</v>
      </c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68"/>
      <c r="R72" s="77"/>
      <c r="S72" s="68"/>
      <c r="T72" s="77"/>
      <c r="U72" s="50">
        <v>65</v>
      </c>
      <c r="V72" s="45">
        <f t="shared" si="3"/>
        <v>16900</v>
      </c>
      <c r="W72" s="41">
        <f t="shared" si="0"/>
        <v>0</v>
      </c>
      <c r="X72" s="42">
        <f t="shared" si="1"/>
        <v>0</v>
      </c>
      <c r="Y72" s="26">
        <f t="shared" si="2"/>
      </c>
    </row>
    <row r="73" spans="1:25" ht="12.75">
      <c r="A73" s="114">
        <v>10659021</v>
      </c>
      <c r="B73" s="46" t="s">
        <v>302</v>
      </c>
      <c r="C73" s="47" t="s">
        <v>487</v>
      </c>
      <c r="D73" s="49" t="s">
        <v>145</v>
      </c>
      <c r="E73" s="44"/>
      <c r="F73" s="44">
        <v>260</v>
      </c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68"/>
      <c r="R73" s="77"/>
      <c r="S73" s="68"/>
      <c r="T73" s="77"/>
      <c r="U73" s="50">
        <v>65</v>
      </c>
      <c r="V73" s="45">
        <f t="shared" si="3"/>
        <v>16900</v>
      </c>
      <c r="W73" s="41">
        <f t="shared" si="0"/>
        <v>0</v>
      </c>
      <c r="X73" s="42">
        <f t="shared" si="1"/>
        <v>0</v>
      </c>
      <c r="Y73" s="26">
        <f t="shared" si="2"/>
      </c>
    </row>
    <row r="74" spans="1:25" ht="12.75">
      <c r="A74" s="114">
        <v>10712624</v>
      </c>
      <c r="B74" s="46" t="s">
        <v>302</v>
      </c>
      <c r="C74" s="47" t="s">
        <v>495</v>
      </c>
      <c r="D74" s="47" t="s">
        <v>303</v>
      </c>
      <c r="E74" s="94"/>
      <c r="F74" s="44">
        <v>260</v>
      </c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68"/>
      <c r="R74" s="77"/>
      <c r="S74" s="68"/>
      <c r="T74" s="77"/>
      <c r="U74" s="50">
        <v>65</v>
      </c>
      <c r="V74" s="45">
        <f t="shared" si="3"/>
        <v>16900</v>
      </c>
      <c r="W74" s="41">
        <f t="shared" si="0"/>
        <v>0</v>
      </c>
      <c r="X74" s="42">
        <f t="shared" si="1"/>
        <v>0</v>
      </c>
      <c r="Y74" s="26">
        <f t="shared" si="2"/>
      </c>
    </row>
    <row r="75" spans="1:25" ht="12.75">
      <c r="A75" s="119">
        <v>10858806</v>
      </c>
      <c r="B75" s="46" t="s">
        <v>302</v>
      </c>
      <c r="C75" s="47" t="s">
        <v>553</v>
      </c>
      <c r="D75" s="49" t="s">
        <v>163</v>
      </c>
      <c r="E75" s="94"/>
      <c r="F75" s="44">
        <v>260</v>
      </c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68"/>
      <c r="R75" s="77"/>
      <c r="S75" s="68"/>
      <c r="T75" s="77"/>
      <c r="U75" s="50">
        <v>65</v>
      </c>
      <c r="V75" s="45">
        <f t="shared" si="3"/>
        <v>16900</v>
      </c>
      <c r="W75" s="41">
        <f t="shared" si="0"/>
        <v>0</v>
      </c>
      <c r="X75" s="42">
        <f t="shared" si="1"/>
        <v>0</v>
      </c>
      <c r="Y75" s="26">
        <f t="shared" si="2"/>
      </c>
    </row>
    <row r="76" spans="1:25" ht="12.75">
      <c r="A76" s="114">
        <v>10544567</v>
      </c>
      <c r="B76" s="46" t="s">
        <v>302</v>
      </c>
      <c r="C76" s="47" t="s">
        <v>415</v>
      </c>
      <c r="D76" s="49" t="s">
        <v>163</v>
      </c>
      <c r="E76" s="94"/>
      <c r="F76" s="44">
        <v>260</v>
      </c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68"/>
      <c r="R76" s="77"/>
      <c r="S76" s="68"/>
      <c r="T76" s="77"/>
      <c r="U76" s="50">
        <v>65</v>
      </c>
      <c r="V76" s="45">
        <f t="shared" si="3"/>
        <v>16900</v>
      </c>
      <c r="W76" s="41">
        <f t="shared" si="0"/>
        <v>0</v>
      </c>
      <c r="X76" s="42">
        <f t="shared" si="1"/>
        <v>0</v>
      </c>
      <c r="Y76" s="26">
        <f t="shared" si="2"/>
      </c>
    </row>
    <row r="77" spans="1:25" ht="12.75">
      <c r="A77" s="114">
        <v>10024789</v>
      </c>
      <c r="B77" s="46" t="s">
        <v>302</v>
      </c>
      <c r="C77" s="47" t="s">
        <v>416</v>
      </c>
      <c r="D77" s="47" t="s">
        <v>304</v>
      </c>
      <c r="E77" s="40"/>
      <c r="F77" s="44">
        <v>260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68"/>
      <c r="R77" s="77"/>
      <c r="S77" s="68"/>
      <c r="T77" s="77"/>
      <c r="U77" s="50">
        <v>65</v>
      </c>
      <c r="V77" s="45">
        <f t="shared" si="3"/>
        <v>16900</v>
      </c>
      <c r="W77" s="41">
        <f t="shared" si="0"/>
        <v>0</v>
      </c>
      <c r="X77" s="42">
        <f t="shared" si="1"/>
        <v>0</v>
      </c>
      <c r="Y77" s="26">
        <f t="shared" si="2"/>
      </c>
    </row>
    <row r="78" spans="1:25" ht="12.75">
      <c r="A78" s="114">
        <v>10544565</v>
      </c>
      <c r="B78" s="46" t="s">
        <v>302</v>
      </c>
      <c r="C78" s="47" t="s">
        <v>381</v>
      </c>
      <c r="D78" s="49" t="s">
        <v>147</v>
      </c>
      <c r="E78" s="94"/>
      <c r="F78" s="44">
        <v>260</v>
      </c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68"/>
      <c r="R78" s="77"/>
      <c r="S78" s="68"/>
      <c r="T78" s="77"/>
      <c r="U78" s="50">
        <v>65</v>
      </c>
      <c r="V78" s="45">
        <f t="shared" si="3"/>
        <v>16900</v>
      </c>
      <c r="W78" s="41">
        <f t="shared" si="0"/>
        <v>0</v>
      </c>
      <c r="X78" s="42">
        <f t="shared" si="1"/>
        <v>0</v>
      </c>
      <c r="Y78" s="26">
        <f t="shared" si="2"/>
      </c>
    </row>
    <row r="79" spans="1:25" ht="12.75">
      <c r="A79" s="114"/>
      <c r="B79" s="46"/>
      <c r="C79" s="47"/>
      <c r="D79" s="49"/>
      <c r="E79" s="94"/>
      <c r="F79" s="44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50"/>
      <c r="V79" s="45">
        <f t="shared" si="3"/>
      </c>
      <c r="W79" s="41">
        <f t="shared" si="0"/>
      </c>
      <c r="X79" s="42"/>
      <c r="Y79" s="26"/>
    </row>
    <row r="80" spans="1:25" ht="12.75">
      <c r="A80" s="114">
        <v>10031126</v>
      </c>
      <c r="B80" s="46" t="s">
        <v>302</v>
      </c>
      <c r="C80" s="65" t="s">
        <v>592</v>
      </c>
      <c r="D80" s="49" t="s">
        <v>162</v>
      </c>
      <c r="E80" s="94"/>
      <c r="F80" s="44">
        <v>260</v>
      </c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50">
        <v>48</v>
      </c>
      <c r="V80" s="45">
        <f t="shared" si="3"/>
        <v>12480</v>
      </c>
      <c r="W80" s="41">
        <f t="shared" si="0"/>
        <v>0</v>
      </c>
      <c r="X80" s="42">
        <f t="shared" si="1"/>
        <v>0</v>
      </c>
      <c r="Y80" s="26">
        <f t="shared" si="2"/>
      </c>
    </row>
    <row r="81" spans="1:25" ht="12.75">
      <c r="A81" s="114">
        <v>10031133</v>
      </c>
      <c r="B81" s="46" t="s">
        <v>302</v>
      </c>
      <c r="C81" s="51" t="s">
        <v>593</v>
      </c>
      <c r="D81" s="49" t="s">
        <v>145</v>
      </c>
      <c r="E81" s="94"/>
      <c r="F81" s="44">
        <v>260</v>
      </c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50">
        <v>48</v>
      </c>
      <c r="V81" s="45">
        <f t="shared" si="3"/>
        <v>12480</v>
      </c>
      <c r="W81" s="41">
        <f t="shared" si="0"/>
        <v>0</v>
      </c>
      <c r="X81" s="42">
        <f t="shared" si="1"/>
        <v>0</v>
      </c>
      <c r="Y81" s="26">
        <f t="shared" si="2"/>
      </c>
    </row>
    <row r="82" spans="1:25" ht="12.75">
      <c r="A82" s="114">
        <v>10940118</v>
      </c>
      <c r="B82" s="46" t="s">
        <v>302</v>
      </c>
      <c r="C82" s="121" t="s">
        <v>644</v>
      </c>
      <c r="D82" s="49" t="s">
        <v>163</v>
      </c>
      <c r="E82" s="95" t="s">
        <v>420</v>
      </c>
      <c r="F82" s="44">
        <v>260</v>
      </c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50">
        <v>48</v>
      </c>
      <c r="V82" s="45">
        <f t="shared" si="3"/>
        <v>12480</v>
      </c>
      <c r="W82" s="41">
        <f t="shared" si="0"/>
        <v>0</v>
      </c>
      <c r="X82" s="42">
        <f t="shared" si="1"/>
        <v>0</v>
      </c>
      <c r="Y82" s="26">
        <f t="shared" si="2"/>
      </c>
    </row>
    <row r="83" spans="1:25" ht="12.75">
      <c r="A83" s="114">
        <v>10008620</v>
      </c>
      <c r="B83" s="46" t="s">
        <v>302</v>
      </c>
      <c r="C83" s="65" t="s">
        <v>594</v>
      </c>
      <c r="D83" s="47" t="s">
        <v>304</v>
      </c>
      <c r="E83" s="94"/>
      <c r="F83" s="44">
        <v>260</v>
      </c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50">
        <v>48</v>
      </c>
      <c r="V83" s="45">
        <f t="shared" si="3"/>
        <v>12480</v>
      </c>
      <c r="W83" s="41">
        <f t="shared" si="0"/>
        <v>0</v>
      </c>
      <c r="X83" s="42">
        <f t="shared" si="1"/>
        <v>0</v>
      </c>
      <c r="Y83" s="26">
        <f t="shared" si="2"/>
      </c>
    </row>
    <row r="84" spans="1:25" ht="12.75">
      <c r="A84" s="114">
        <v>10008628</v>
      </c>
      <c r="B84" s="46" t="s">
        <v>302</v>
      </c>
      <c r="C84" s="47" t="s">
        <v>486</v>
      </c>
      <c r="D84" s="47" t="s">
        <v>147</v>
      </c>
      <c r="E84" s="44"/>
      <c r="F84" s="44">
        <v>260</v>
      </c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68"/>
      <c r="T84" s="77"/>
      <c r="U84" s="50">
        <v>48</v>
      </c>
      <c r="V84" s="45">
        <f t="shared" si="3"/>
        <v>12480</v>
      </c>
      <c r="W84" s="41">
        <f t="shared" si="0"/>
        <v>0</v>
      </c>
      <c r="X84" s="42">
        <f t="shared" si="1"/>
        <v>0</v>
      </c>
      <c r="Y84" s="26">
        <f t="shared" si="2"/>
      </c>
    </row>
    <row r="85" spans="1:25" s="2" customFormat="1" ht="12.75">
      <c r="A85" s="38" t="s">
        <v>25</v>
      </c>
      <c r="B85" s="38"/>
      <c r="C85" s="47"/>
      <c r="D85" s="47"/>
      <c r="E85" s="58"/>
      <c r="F85" s="40"/>
      <c r="G85" s="39" t="s">
        <v>10</v>
      </c>
      <c r="H85" s="39" t="s">
        <v>11</v>
      </c>
      <c r="I85" s="39" t="s">
        <v>12</v>
      </c>
      <c r="J85" s="39" t="s">
        <v>13</v>
      </c>
      <c r="K85" s="39" t="s">
        <v>141</v>
      </c>
      <c r="L85" s="39" t="s">
        <v>14</v>
      </c>
      <c r="M85" s="39" t="s">
        <v>35</v>
      </c>
      <c r="N85" s="39" t="s">
        <v>15</v>
      </c>
      <c r="O85" s="39" t="s">
        <v>16</v>
      </c>
      <c r="P85" s="39" t="s">
        <v>17</v>
      </c>
      <c r="Q85" s="39" t="s">
        <v>18</v>
      </c>
      <c r="R85" s="39" t="s">
        <v>19</v>
      </c>
      <c r="S85" s="39" t="s">
        <v>2</v>
      </c>
      <c r="T85" s="39" t="s">
        <v>3</v>
      </c>
      <c r="U85" s="50"/>
      <c r="V85" s="45">
        <f t="shared" si="3"/>
      </c>
      <c r="W85" s="41">
        <f aca="true" t="shared" si="4" ref="W85:W147">IF(U85=0,"",SUM(G85:T85))</f>
      </c>
      <c r="X85" s="42"/>
      <c r="Y85" s="26"/>
    </row>
    <row r="86" spans="1:25" s="2" customFormat="1" ht="12.75">
      <c r="A86" s="114">
        <v>10009480</v>
      </c>
      <c r="B86" s="46" t="s">
        <v>25</v>
      </c>
      <c r="C86" s="47" t="s">
        <v>383</v>
      </c>
      <c r="D86" s="49" t="s">
        <v>152</v>
      </c>
      <c r="E86" s="94"/>
      <c r="F86" s="40">
        <v>440</v>
      </c>
      <c r="G86" s="77"/>
      <c r="H86" s="77"/>
      <c r="I86" s="77"/>
      <c r="J86" s="77"/>
      <c r="K86" s="77"/>
      <c r="L86" s="68"/>
      <c r="M86" s="68"/>
      <c r="N86" s="68"/>
      <c r="O86" s="68"/>
      <c r="P86" s="68"/>
      <c r="Q86" s="68"/>
      <c r="R86" s="68"/>
      <c r="S86" s="68"/>
      <c r="T86" s="77"/>
      <c r="U86" s="50">
        <v>26</v>
      </c>
      <c r="V86" s="45">
        <f t="shared" si="3"/>
        <v>11440</v>
      </c>
      <c r="W86" s="41">
        <f t="shared" si="4"/>
        <v>0</v>
      </c>
      <c r="X86" s="42">
        <f aca="true" t="shared" si="5" ref="X86:X147">IF(W86=0,0,W86*V86)</f>
        <v>0</v>
      </c>
      <c r="Y86" s="26">
        <f aca="true" t="shared" si="6" ref="Y86:Y147">IF(W86=0,"",F86*W86)</f>
      </c>
    </row>
    <row r="87" spans="1:25" s="2" customFormat="1" ht="12.75">
      <c r="A87" s="119">
        <v>10018461</v>
      </c>
      <c r="B87" s="46" t="s">
        <v>25</v>
      </c>
      <c r="C87" s="47" t="s">
        <v>557</v>
      </c>
      <c r="D87" s="49" t="s">
        <v>152</v>
      </c>
      <c r="E87" s="94"/>
      <c r="F87" s="40">
        <v>440</v>
      </c>
      <c r="G87" s="77"/>
      <c r="H87" s="77"/>
      <c r="I87" s="77"/>
      <c r="J87" s="77"/>
      <c r="K87" s="77"/>
      <c r="L87" s="68"/>
      <c r="M87" s="68"/>
      <c r="N87" s="68"/>
      <c r="O87" s="68"/>
      <c r="P87" s="68"/>
      <c r="Q87" s="68"/>
      <c r="R87" s="68"/>
      <c r="S87" s="68"/>
      <c r="T87" s="77"/>
      <c r="U87" s="50">
        <v>26</v>
      </c>
      <c r="V87" s="45">
        <f aca="true" t="shared" si="7" ref="V87:V133">IF(ISBLANK(F87),"",U87*F87*(1-V$10))</f>
        <v>11440</v>
      </c>
      <c r="W87" s="41">
        <f t="shared" si="4"/>
        <v>0</v>
      </c>
      <c r="X87" s="42">
        <f t="shared" si="5"/>
        <v>0</v>
      </c>
      <c r="Y87" s="26">
        <f t="shared" si="6"/>
      </c>
    </row>
    <row r="88" spans="1:25" s="2" customFormat="1" ht="12.75">
      <c r="A88" s="114">
        <v>10008734</v>
      </c>
      <c r="B88" s="46" t="s">
        <v>25</v>
      </c>
      <c r="C88" s="47" t="s">
        <v>382</v>
      </c>
      <c r="D88" s="49" t="s">
        <v>152</v>
      </c>
      <c r="E88" s="94"/>
      <c r="F88" s="40">
        <v>260</v>
      </c>
      <c r="G88" s="77"/>
      <c r="H88" s="77"/>
      <c r="I88" s="77"/>
      <c r="J88" s="77"/>
      <c r="K88" s="77"/>
      <c r="L88" s="77"/>
      <c r="M88" s="77"/>
      <c r="N88" s="68"/>
      <c r="O88" s="68"/>
      <c r="P88" s="68"/>
      <c r="Q88" s="68"/>
      <c r="R88" s="68"/>
      <c r="S88" s="68"/>
      <c r="T88" s="77"/>
      <c r="U88" s="50">
        <v>33</v>
      </c>
      <c r="V88" s="45">
        <f t="shared" si="7"/>
        <v>8580</v>
      </c>
      <c r="W88" s="41">
        <f t="shared" si="4"/>
        <v>0</v>
      </c>
      <c r="X88" s="42">
        <f t="shared" si="5"/>
        <v>0</v>
      </c>
      <c r="Y88" s="26">
        <f t="shared" si="6"/>
      </c>
    </row>
    <row r="89" spans="1:25" ht="12.75">
      <c r="A89" s="114">
        <v>10009481</v>
      </c>
      <c r="B89" s="46" t="s">
        <v>25</v>
      </c>
      <c r="C89" s="47" t="s">
        <v>367</v>
      </c>
      <c r="D89" s="49" t="s">
        <v>161</v>
      </c>
      <c r="E89" s="94"/>
      <c r="F89" s="44">
        <v>440</v>
      </c>
      <c r="G89" s="77"/>
      <c r="H89" s="77"/>
      <c r="I89" s="77"/>
      <c r="J89" s="77"/>
      <c r="K89" s="77"/>
      <c r="L89" s="68"/>
      <c r="M89" s="68"/>
      <c r="N89" s="68"/>
      <c r="O89" s="68"/>
      <c r="P89" s="68"/>
      <c r="Q89" s="68"/>
      <c r="R89" s="68"/>
      <c r="S89" s="68"/>
      <c r="T89" s="77"/>
      <c r="U89" s="50">
        <v>26</v>
      </c>
      <c r="V89" s="45">
        <f t="shared" si="7"/>
        <v>11440</v>
      </c>
      <c r="W89" s="41">
        <f t="shared" si="4"/>
        <v>0</v>
      </c>
      <c r="X89" s="42">
        <f t="shared" si="5"/>
        <v>0</v>
      </c>
      <c r="Y89" s="26">
        <f t="shared" si="6"/>
      </c>
    </row>
    <row r="90" spans="1:25" ht="12.75">
      <c r="A90" s="119">
        <v>10235116</v>
      </c>
      <c r="B90" s="46" t="s">
        <v>25</v>
      </c>
      <c r="C90" s="47" t="s">
        <v>558</v>
      </c>
      <c r="D90" s="49" t="s">
        <v>161</v>
      </c>
      <c r="E90" s="94"/>
      <c r="F90" s="44">
        <v>440</v>
      </c>
      <c r="G90" s="77"/>
      <c r="H90" s="77"/>
      <c r="I90" s="77"/>
      <c r="J90" s="77"/>
      <c r="K90" s="77"/>
      <c r="L90" s="77"/>
      <c r="M90" s="77"/>
      <c r="N90" s="68"/>
      <c r="O90" s="68"/>
      <c r="P90" s="68"/>
      <c r="Q90" s="68"/>
      <c r="R90" s="68"/>
      <c r="S90" s="68"/>
      <c r="T90" s="77"/>
      <c r="U90" s="50">
        <v>26</v>
      </c>
      <c r="V90" s="45">
        <f t="shared" si="7"/>
        <v>11440</v>
      </c>
      <c r="W90" s="41">
        <f t="shared" si="4"/>
        <v>0</v>
      </c>
      <c r="X90" s="42">
        <f t="shared" si="5"/>
        <v>0</v>
      </c>
      <c r="Y90" s="26">
        <f t="shared" si="6"/>
      </c>
    </row>
    <row r="91" spans="1:25" ht="12.75">
      <c r="A91" s="114">
        <v>10229037</v>
      </c>
      <c r="B91" s="46" t="s">
        <v>25</v>
      </c>
      <c r="C91" s="47" t="s">
        <v>77</v>
      </c>
      <c r="D91" s="49" t="s">
        <v>161</v>
      </c>
      <c r="E91" s="94"/>
      <c r="F91" s="44">
        <v>260</v>
      </c>
      <c r="G91" s="77"/>
      <c r="H91" s="77"/>
      <c r="I91" s="77"/>
      <c r="J91" s="77"/>
      <c r="K91" s="77"/>
      <c r="L91" s="77"/>
      <c r="M91" s="77"/>
      <c r="N91" s="68"/>
      <c r="O91" s="68"/>
      <c r="P91" s="68"/>
      <c r="Q91" s="68"/>
      <c r="R91" s="68"/>
      <c r="S91" s="68"/>
      <c r="T91" s="77"/>
      <c r="U91" s="50">
        <v>33</v>
      </c>
      <c r="V91" s="45">
        <f t="shared" si="7"/>
        <v>8580</v>
      </c>
      <c r="W91" s="41">
        <f t="shared" si="4"/>
        <v>0</v>
      </c>
      <c r="X91" s="42">
        <f t="shared" si="5"/>
        <v>0</v>
      </c>
      <c r="Y91" s="26">
        <f t="shared" si="6"/>
      </c>
    </row>
    <row r="92" spans="1:25" ht="12.75">
      <c r="A92" s="114">
        <v>10679467</v>
      </c>
      <c r="B92" s="46" t="s">
        <v>25</v>
      </c>
      <c r="C92" s="47" t="s">
        <v>453</v>
      </c>
      <c r="D92" s="49" t="s">
        <v>161</v>
      </c>
      <c r="E92" s="44"/>
      <c r="F92" s="44">
        <v>440</v>
      </c>
      <c r="G92" s="77"/>
      <c r="H92" s="77"/>
      <c r="I92" s="77"/>
      <c r="J92" s="77"/>
      <c r="K92" s="77"/>
      <c r="L92" s="68"/>
      <c r="M92" s="68"/>
      <c r="N92" s="68"/>
      <c r="O92" s="68"/>
      <c r="P92" s="68"/>
      <c r="Q92" s="68"/>
      <c r="R92" s="68"/>
      <c r="S92" s="68"/>
      <c r="T92" s="77"/>
      <c r="U92" s="50">
        <v>26</v>
      </c>
      <c r="V92" s="45">
        <f t="shared" si="7"/>
        <v>11440</v>
      </c>
      <c r="W92" s="41">
        <f t="shared" si="4"/>
        <v>0</v>
      </c>
      <c r="X92" s="42">
        <f t="shared" si="5"/>
        <v>0</v>
      </c>
      <c r="Y92" s="26">
        <f t="shared" si="6"/>
      </c>
    </row>
    <row r="93" spans="1:25" ht="12.75">
      <c r="A93" s="114">
        <v>10022176</v>
      </c>
      <c r="B93" s="46" t="s">
        <v>25</v>
      </c>
      <c r="C93" s="47" t="s">
        <v>322</v>
      </c>
      <c r="D93" s="49" t="s">
        <v>144</v>
      </c>
      <c r="E93" s="94"/>
      <c r="F93" s="44">
        <v>440</v>
      </c>
      <c r="G93" s="77"/>
      <c r="H93" s="77"/>
      <c r="I93" s="77"/>
      <c r="J93" s="77"/>
      <c r="K93" s="77"/>
      <c r="L93" s="68"/>
      <c r="M93" s="68"/>
      <c r="N93" s="68"/>
      <c r="O93" s="68"/>
      <c r="P93" s="68"/>
      <c r="Q93" s="68"/>
      <c r="R93" s="68"/>
      <c r="S93" s="68"/>
      <c r="T93" s="77"/>
      <c r="U93" s="50">
        <v>27</v>
      </c>
      <c r="V93" s="45">
        <f t="shared" si="7"/>
        <v>11880</v>
      </c>
      <c r="W93" s="41">
        <f t="shared" si="4"/>
        <v>0</v>
      </c>
      <c r="X93" s="42">
        <f t="shared" si="5"/>
        <v>0</v>
      </c>
      <c r="Y93" s="26">
        <f t="shared" si="6"/>
      </c>
    </row>
    <row r="94" spans="1:25" ht="12.75">
      <c r="A94" s="114">
        <v>10022177</v>
      </c>
      <c r="B94" s="46" t="s">
        <v>25</v>
      </c>
      <c r="C94" s="47" t="s">
        <v>351</v>
      </c>
      <c r="D94" s="49" t="s">
        <v>145</v>
      </c>
      <c r="E94" s="94"/>
      <c r="F94" s="44">
        <v>440</v>
      </c>
      <c r="G94" s="77"/>
      <c r="H94" s="77"/>
      <c r="I94" s="77"/>
      <c r="J94" s="77"/>
      <c r="K94" s="77"/>
      <c r="L94" s="68"/>
      <c r="M94" s="68"/>
      <c r="N94" s="68"/>
      <c r="O94" s="68"/>
      <c r="P94" s="68"/>
      <c r="Q94" s="68"/>
      <c r="R94" s="68"/>
      <c r="S94" s="68"/>
      <c r="T94" s="77"/>
      <c r="U94" s="50">
        <v>27</v>
      </c>
      <c r="V94" s="45">
        <f t="shared" si="7"/>
        <v>11880</v>
      </c>
      <c r="W94" s="41">
        <f t="shared" si="4"/>
        <v>0</v>
      </c>
      <c r="X94" s="42">
        <f t="shared" si="5"/>
        <v>0</v>
      </c>
      <c r="Y94" s="26">
        <f t="shared" si="6"/>
      </c>
    </row>
    <row r="95" spans="1:25" s="2" customFormat="1" ht="12.75">
      <c r="A95" s="38" t="s">
        <v>109</v>
      </c>
      <c r="B95" s="38"/>
      <c r="C95" s="47"/>
      <c r="D95" s="47"/>
      <c r="E95" s="58"/>
      <c r="F95" s="40"/>
      <c r="G95" s="39" t="s">
        <v>10</v>
      </c>
      <c r="H95" s="39" t="s">
        <v>11</v>
      </c>
      <c r="I95" s="39" t="s">
        <v>12</v>
      </c>
      <c r="J95" s="39" t="s">
        <v>13</v>
      </c>
      <c r="K95" s="39" t="s">
        <v>141</v>
      </c>
      <c r="L95" s="39" t="s">
        <v>14</v>
      </c>
      <c r="M95" s="39" t="s">
        <v>35</v>
      </c>
      <c r="N95" s="39" t="s">
        <v>15</v>
      </c>
      <c r="O95" s="39" t="s">
        <v>16</v>
      </c>
      <c r="P95" s="39" t="s">
        <v>17</v>
      </c>
      <c r="Q95" s="39" t="s">
        <v>18</v>
      </c>
      <c r="R95" s="39" t="s">
        <v>19</v>
      </c>
      <c r="S95" s="39" t="s">
        <v>2</v>
      </c>
      <c r="T95" s="39" t="s">
        <v>3</v>
      </c>
      <c r="U95" s="50"/>
      <c r="V95" s="45">
        <f t="shared" si="7"/>
      </c>
      <c r="W95" s="41">
        <f t="shared" si="4"/>
      </c>
      <c r="X95" s="42"/>
      <c r="Y95" s="26"/>
    </row>
    <row r="96" spans="1:25" ht="12.75">
      <c r="A96" s="114">
        <v>10007859</v>
      </c>
      <c r="B96" s="46" t="s">
        <v>26</v>
      </c>
      <c r="C96" s="47" t="s">
        <v>352</v>
      </c>
      <c r="D96" s="51" t="s">
        <v>236</v>
      </c>
      <c r="E96" s="95"/>
      <c r="F96" s="66">
        <v>126</v>
      </c>
      <c r="G96" s="77"/>
      <c r="H96" s="77"/>
      <c r="I96" s="77"/>
      <c r="J96" s="77"/>
      <c r="K96" s="77"/>
      <c r="L96" s="77"/>
      <c r="M96" s="68"/>
      <c r="N96" s="68"/>
      <c r="O96" s="68"/>
      <c r="P96" s="68"/>
      <c r="Q96" s="68"/>
      <c r="R96" s="68"/>
      <c r="S96" s="68"/>
      <c r="T96" s="77"/>
      <c r="U96" s="50">
        <v>102</v>
      </c>
      <c r="V96" s="45">
        <f t="shared" si="7"/>
        <v>12852</v>
      </c>
      <c r="W96" s="41">
        <f t="shared" si="4"/>
        <v>0</v>
      </c>
      <c r="X96" s="42">
        <f t="shared" si="5"/>
        <v>0</v>
      </c>
      <c r="Y96" s="26">
        <f t="shared" si="6"/>
      </c>
    </row>
    <row r="97" spans="1:25" s="2" customFormat="1" ht="12.75">
      <c r="A97" s="114">
        <v>10456470</v>
      </c>
      <c r="B97" s="46" t="s">
        <v>26</v>
      </c>
      <c r="C97" s="47" t="s">
        <v>317</v>
      </c>
      <c r="D97" s="47" t="s">
        <v>319</v>
      </c>
      <c r="E97" s="58"/>
      <c r="F97" s="66">
        <v>126</v>
      </c>
      <c r="G97" s="77"/>
      <c r="H97" s="77"/>
      <c r="I97" s="77"/>
      <c r="J97" s="77"/>
      <c r="K97" s="77"/>
      <c r="L97" s="77"/>
      <c r="M97" s="68"/>
      <c r="N97" s="68"/>
      <c r="O97" s="68"/>
      <c r="P97" s="68"/>
      <c r="Q97" s="68"/>
      <c r="R97" s="68"/>
      <c r="S97" s="68"/>
      <c r="T97" s="77"/>
      <c r="U97" s="50">
        <v>102</v>
      </c>
      <c r="V97" s="45">
        <f t="shared" si="7"/>
        <v>12852</v>
      </c>
      <c r="W97" s="41">
        <f t="shared" si="4"/>
        <v>0</v>
      </c>
      <c r="X97" s="42">
        <f t="shared" si="5"/>
        <v>0</v>
      </c>
      <c r="Y97" s="26">
        <f t="shared" si="6"/>
      </c>
    </row>
    <row r="98" spans="1:25" s="2" customFormat="1" ht="12.75">
      <c r="A98" s="114">
        <v>10456471</v>
      </c>
      <c r="B98" s="46" t="s">
        <v>26</v>
      </c>
      <c r="C98" s="47" t="s">
        <v>353</v>
      </c>
      <c r="D98" s="47" t="s">
        <v>162</v>
      </c>
      <c r="E98" s="58"/>
      <c r="F98" s="66">
        <v>126</v>
      </c>
      <c r="G98" s="77"/>
      <c r="H98" s="77"/>
      <c r="I98" s="77"/>
      <c r="J98" s="77"/>
      <c r="K98" s="77"/>
      <c r="L98" s="77"/>
      <c r="M98" s="68"/>
      <c r="N98" s="68"/>
      <c r="O98" s="68"/>
      <c r="P98" s="68"/>
      <c r="Q98" s="68"/>
      <c r="R98" s="68"/>
      <c r="S98" s="68"/>
      <c r="T98" s="77"/>
      <c r="U98" s="50">
        <v>102</v>
      </c>
      <c r="V98" s="45">
        <f t="shared" si="7"/>
        <v>12852</v>
      </c>
      <c r="W98" s="41">
        <f t="shared" si="4"/>
        <v>0</v>
      </c>
      <c r="X98" s="42">
        <f t="shared" si="5"/>
        <v>0</v>
      </c>
      <c r="Y98" s="26">
        <f t="shared" si="6"/>
      </c>
    </row>
    <row r="99" spans="1:25" ht="12.75">
      <c r="A99" s="114">
        <v>10456472</v>
      </c>
      <c r="B99" s="46" t="s">
        <v>26</v>
      </c>
      <c r="C99" s="47" t="s">
        <v>318</v>
      </c>
      <c r="D99" s="49" t="s">
        <v>143</v>
      </c>
      <c r="E99" s="94"/>
      <c r="F99" s="66">
        <v>126</v>
      </c>
      <c r="G99" s="77"/>
      <c r="H99" s="77"/>
      <c r="I99" s="77"/>
      <c r="J99" s="77"/>
      <c r="K99" s="77"/>
      <c r="L99" s="77"/>
      <c r="M99" s="68"/>
      <c r="N99" s="68"/>
      <c r="O99" s="68"/>
      <c r="P99" s="68"/>
      <c r="Q99" s="68"/>
      <c r="R99" s="68"/>
      <c r="S99" s="68"/>
      <c r="T99" s="77"/>
      <c r="U99" s="50">
        <v>102</v>
      </c>
      <c r="V99" s="45">
        <f t="shared" si="7"/>
        <v>12852</v>
      </c>
      <c r="W99" s="41">
        <f t="shared" si="4"/>
        <v>0</v>
      </c>
      <c r="X99" s="42">
        <f t="shared" si="5"/>
        <v>0</v>
      </c>
      <c r="Y99" s="26">
        <f t="shared" si="6"/>
      </c>
    </row>
    <row r="100" spans="1:25" ht="12.75">
      <c r="A100" s="114">
        <v>10007857</v>
      </c>
      <c r="B100" s="46" t="s">
        <v>26</v>
      </c>
      <c r="C100" s="47" t="s">
        <v>75</v>
      </c>
      <c r="D100" s="49" t="s">
        <v>158</v>
      </c>
      <c r="E100" s="94"/>
      <c r="F100" s="66">
        <v>126</v>
      </c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68"/>
      <c r="R100" s="68"/>
      <c r="S100" s="68"/>
      <c r="T100" s="77"/>
      <c r="U100" s="50">
        <v>102</v>
      </c>
      <c r="V100" s="45">
        <f t="shared" si="7"/>
        <v>12852</v>
      </c>
      <c r="W100" s="41">
        <f t="shared" si="4"/>
        <v>0</v>
      </c>
      <c r="X100" s="42">
        <f t="shared" si="5"/>
        <v>0</v>
      </c>
      <c r="Y100" s="26">
        <f t="shared" si="6"/>
      </c>
    </row>
    <row r="101" spans="1:25" ht="12.75">
      <c r="A101" s="114">
        <v>10029739</v>
      </c>
      <c r="B101" s="46" t="s">
        <v>26</v>
      </c>
      <c r="C101" s="47" t="s">
        <v>320</v>
      </c>
      <c r="D101" s="49" t="s">
        <v>321</v>
      </c>
      <c r="E101" s="94"/>
      <c r="F101" s="66">
        <v>126</v>
      </c>
      <c r="G101" s="77"/>
      <c r="H101" s="77"/>
      <c r="I101" s="77"/>
      <c r="J101" s="77"/>
      <c r="K101" s="77"/>
      <c r="L101" s="77"/>
      <c r="M101" s="68"/>
      <c r="N101" s="68"/>
      <c r="O101" s="68"/>
      <c r="P101" s="68"/>
      <c r="Q101" s="68"/>
      <c r="R101" s="68"/>
      <c r="S101" s="68"/>
      <c r="T101" s="77"/>
      <c r="U101" s="50">
        <v>102</v>
      </c>
      <c r="V101" s="45">
        <f t="shared" si="7"/>
        <v>12852</v>
      </c>
      <c r="W101" s="41">
        <f t="shared" si="4"/>
        <v>0</v>
      </c>
      <c r="X101" s="42">
        <f t="shared" si="5"/>
        <v>0</v>
      </c>
      <c r="Y101" s="26">
        <f t="shared" si="6"/>
      </c>
    </row>
    <row r="102" spans="1:25" ht="12.75">
      <c r="A102" s="114">
        <v>10376389</v>
      </c>
      <c r="B102" s="46" t="s">
        <v>26</v>
      </c>
      <c r="C102" s="47" t="s">
        <v>315</v>
      </c>
      <c r="D102" s="49" t="s">
        <v>316</v>
      </c>
      <c r="E102" s="94"/>
      <c r="F102" s="66">
        <v>126</v>
      </c>
      <c r="G102" s="77"/>
      <c r="H102" s="77"/>
      <c r="I102" s="77"/>
      <c r="J102" s="77"/>
      <c r="K102" s="77"/>
      <c r="L102" s="77"/>
      <c r="M102" s="68"/>
      <c r="N102" s="68"/>
      <c r="O102" s="68"/>
      <c r="P102" s="68"/>
      <c r="Q102" s="68"/>
      <c r="R102" s="68"/>
      <c r="S102" s="68"/>
      <c r="T102" s="77"/>
      <c r="U102" s="50">
        <v>102</v>
      </c>
      <c r="V102" s="45">
        <f t="shared" si="7"/>
        <v>12852</v>
      </c>
      <c r="W102" s="41">
        <f t="shared" si="4"/>
        <v>0</v>
      </c>
      <c r="X102" s="42">
        <f t="shared" si="5"/>
        <v>0</v>
      </c>
      <c r="Y102" s="26">
        <f t="shared" si="6"/>
      </c>
    </row>
    <row r="103" spans="1:25" ht="12.75">
      <c r="A103" s="114">
        <v>10435522</v>
      </c>
      <c r="B103" s="46" t="s">
        <v>26</v>
      </c>
      <c r="C103" s="47" t="s">
        <v>76</v>
      </c>
      <c r="D103" s="49" t="s">
        <v>145</v>
      </c>
      <c r="E103" s="94"/>
      <c r="F103" s="66">
        <v>126</v>
      </c>
      <c r="G103" s="77"/>
      <c r="H103" s="77"/>
      <c r="I103" s="77"/>
      <c r="J103" s="77"/>
      <c r="K103" s="77"/>
      <c r="L103" s="77"/>
      <c r="M103" s="68"/>
      <c r="N103" s="68"/>
      <c r="O103" s="68"/>
      <c r="P103" s="68"/>
      <c r="Q103" s="68"/>
      <c r="R103" s="68"/>
      <c r="S103" s="68"/>
      <c r="T103" s="77"/>
      <c r="U103" s="50">
        <v>102</v>
      </c>
      <c r="V103" s="45">
        <f t="shared" si="7"/>
        <v>12852</v>
      </c>
      <c r="W103" s="41">
        <f t="shared" si="4"/>
        <v>0</v>
      </c>
      <c r="X103" s="42">
        <f t="shared" si="5"/>
        <v>0</v>
      </c>
      <c r="Y103" s="26">
        <f t="shared" si="6"/>
      </c>
    </row>
    <row r="104" spans="1:25" s="2" customFormat="1" ht="12.75">
      <c r="A104" s="38" t="s">
        <v>33</v>
      </c>
      <c r="B104" s="38"/>
      <c r="C104" s="47"/>
      <c r="D104" s="38"/>
      <c r="E104" s="96"/>
      <c r="F104" s="40"/>
      <c r="G104" s="39" t="s">
        <v>10</v>
      </c>
      <c r="H104" s="39" t="s">
        <v>11</v>
      </c>
      <c r="I104" s="39" t="s">
        <v>12</v>
      </c>
      <c r="J104" s="39" t="s">
        <v>13</v>
      </c>
      <c r="K104" s="39" t="s">
        <v>141</v>
      </c>
      <c r="L104" s="39" t="s">
        <v>14</v>
      </c>
      <c r="M104" s="39" t="s">
        <v>35</v>
      </c>
      <c r="N104" s="39" t="s">
        <v>15</v>
      </c>
      <c r="O104" s="39" t="s">
        <v>16</v>
      </c>
      <c r="P104" s="39" t="s">
        <v>17</v>
      </c>
      <c r="Q104" s="39" t="s">
        <v>18</v>
      </c>
      <c r="R104" s="39" t="s">
        <v>19</v>
      </c>
      <c r="S104" s="39" t="s">
        <v>2</v>
      </c>
      <c r="T104" s="39" t="s">
        <v>3</v>
      </c>
      <c r="U104" s="50"/>
      <c r="V104" s="45">
        <f t="shared" si="7"/>
      </c>
      <c r="W104" s="41">
        <f t="shared" si="4"/>
      </c>
      <c r="X104" s="42"/>
      <c r="Y104" s="26"/>
    </row>
    <row r="105" spans="1:25" s="2" customFormat="1" ht="12.75">
      <c r="A105" s="114">
        <v>10698662</v>
      </c>
      <c r="B105" s="46" t="s">
        <v>33</v>
      </c>
      <c r="C105" s="47" t="s">
        <v>463</v>
      </c>
      <c r="D105" s="47" t="s">
        <v>147</v>
      </c>
      <c r="E105" s="44"/>
      <c r="F105" s="40">
        <v>460</v>
      </c>
      <c r="G105" s="77"/>
      <c r="H105" s="68"/>
      <c r="I105" s="68"/>
      <c r="J105" s="68"/>
      <c r="K105" s="68"/>
      <c r="L105" s="68"/>
      <c r="M105" s="68"/>
      <c r="N105" s="68"/>
      <c r="O105" s="68"/>
      <c r="P105" s="77"/>
      <c r="Q105" s="77"/>
      <c r="R105" s="77"/>
      <c r="S105" s="77"/>
      <c r="T105" s="77"/>
      <c r="U105" s="50">
        <v>36</v>
      </c>
      <c r="V105" s="45">
        <f t="shared" si="7"/>
        <v>16560</v>
      </c>
      <c r="W105" s="41">
        <f t="shared" si="4"/>
        <v>0</v>
      </c>
      <c r="X105" s="42">
        <f t="shared" si="5"/>
        <v>0</v>
      </c>
      <c r="Y105" s="26">
        <f t="shared" si="6"/>
      </c>
    </row>
    <row r="106" spans="1:25" ht="12.75">
      <c r="A106" s="114">
        <v>10231055</v>
      </c>
      <c r="B106" s="46" t="s">
        <v>33</v>
      </c>
      <c r="C106" s="47" t="s">
        <v>343</v>
      </c>
      <c r="D106" s="47" t="s">
        <v>147</v>
      </c>
      <c r="E106" s="40"/>
      <c r="F106" s="40">
        <v>460</v>
      </c>
      <c r="G106" s="77"/>
      <c r="H106" s="68"/>
      <c r="I106" s="68"/>
      <c r="J106" s="68"/>
      <c r="K106" s="68"/>
      <c r="L106" s="68"/>
      <c r="M106" s="68"/>
      <c r="N106" s="68"/>
      <c r="O106" s="68"/>
      <c r="P106" s="77"/>
      <c r="Q106" s="77"/>
      <c r="R106" s="77"/>
      <c r="S106" s="77"/>
      <c r="T106" s="77"/>
      <c r="U106" s="50">
        <v>36</v>
      </c>
      <c r="V106" s="45">
        <f t="shared" si="7"/>
        <v>16560</v>
      </c>
      <c r="W106" s="41">
        <f t="shared" si="4"/>
        <v>0</v>
      </c>
      <c r="X106" s="42">
        <f t="shared" si="5"/>
        <v>0</v>
      </c>
      <c r="Y106" s="26">
        <f t="shared" si="6"/>
      </c>
    </row>
    <row r="107" spans="1:25" ht="12.75">
      <c r="A107" s="114">
        <v>10516086</v>
      </c>
      <c r="B107" s="46" t="s">
        <v>33</v>
      </c>
      <c r="C107" s="47" t="s">
        <v>354</v>
      </c>
      <c r="D107" s="49" t="s">
        <v>147</v>
      </c>
      <c r="E107" s="94"/>
      <c r="F107" s="40">
        <v>460</v>
      </c>
      <c r="G107" s="77"/>
      <c r="H107" s="77"/>
      <c r="I107" s="77"/>
      <c r="J107" s="77"/>
      <c r="K107" s="77"/>
      <c r="L107" s="68"/>
      <c r="M107" s="68"/>
      <c r="N107" s="68"/>
      <c r="O107" s="68"/>
      <c r="P107" s="77"/>
      <c r="Q107" s="77"/>
      <c r="R107" s="77"/>
      <c r="S107" s="77"/>
      <c r="T107" s="77"/>
      <c r="U107" s="50">
        <v>36</v>
      </c>
      <c r="V107" s="45">
        <f t="shared" si="7"/>
        <v>16560</v>
      </c>
      <c r="W107" s="41">
        <f t="shared" si="4"/>
        <v>0</v>
      </c>
      <c r="X107" s="42">
        <f t="shared" si="5"/>
        <v>0</v>
      </c>
      <c r="Y107" s="26">
        <f t="shared" si="6"/>
      </c>
    </row>
    <row r="108" spans="1:25" ht="12.75">
      <c r="A108" s="63"/>
      <c r="B108" s="46"/>
      <c r="C108" s="47"/>
      <c r="D108" s="49"/>
      <c r="E108" s="94"/>
      <c r="F108" s="40"/>
      <c r="G108" s="39" t="s">
        <v>10</v>
      </c>
      <c r="H108" s="39" t="s">
        <v>11</v>
      </c>
      <c r="I108" s="39" t="s">
        <v>12</v>
      </c>
      <c r="J108" s="39" t="s">
        <v>13</v>
      </c>
      <c r="K108" s="39" t="s">
        <v>141</v>
      </c>
      <c r="L108" s="39" t="s">
        <v>14</v>
      </c>
      <c r="M108" s="39" t="s">
        <v>35</v>
      </c>
      <c r="N108" s="39" t="s">
        <v>15</v>
      </c>
      <c r="O108" s="39" t="s">
        <v>16</v>
      </c>
      <c r="P108" s="39" t="s">
        <v>17</v>
      </c>
      <c r="Q108" s="39" t="s">
        <v>18</v>
      </c>
      <c r="R108" s="39" t="s">
        <v>19</v>
      </c>
      <c r="S108" s="39" t="s">
        <v>2</v>
      </c>
      <c r="T108" s="39" t="s">
        <v>3</v>
      </c>
      <c r="U108" s="50"/>
      <c r="V108" s="45">
        <f t="shared" si="7"/>
      </c>
      <c r="W108" s="41">
        <f t="shared" si="4"/>
      </c>
      <c r="X108" s="42"/>
      <c r="Y108" s="26"/>
    </row>
    <row r="109" spans="1:25" ht="12.75">
      <c r="A109" s="114">
        <v>10231056</v>
      </c>
      <c r="B109" s="46" t="s">
        <v>33</v>
      </c>
      <c r="C109" s="47" t="s">
        <v>343</v>
      </c>
      <c r="D109" s="47" t="s">
        <v>147</v>
      </c>
      <c r="E109" s="40"/>
      <c r="F109" s="40">
        <v>260</v>
      </c>
      <c r="G109" s="77"/>
      <c r="H109" s="68"/>
      <c r="I109" s="68"/>
      <c r="J109" s="68"/>
      <c r="K109" s="68"/>
      <c r="L109" s="68"/>
      <c r="M109" s="68"/>
      <c r="N109" s="68"/>
      <c r="O109" s="68"/>
      <c r="P109" s="68"/>
      <c r="Q109" s="77"/>
      <c r="R109" s="77"/>
      <c r="S109" s="77"/>
      <c r="T109" s="77"/>
      <c r="U109" s="50">
        <v>43</v>
      </c>
      <c r="V109" s="45">
        <f t="shared" si="7"/>
        <v>11180</v>
      </c>
      <c r="W109" s="41">
        <f t="shared" si="4"/>
        <v>0</v>
      </c>
      <c r="X109" s="42">
        <f t="shared" si="5"/>
        <v>0</v>
      </c>
      <c r="Y109" s="26">
        <f t="shared" si="6"/>
      </c>
    </row>
    <row r="110" spans="1:25" ht="12.75">
      <c r="A110" s="114">
        <v>10516085</v>
      </c>
      <c r="B110" s="46" t="s">
        <v>33</v>
      </c>
      <c r="C110" s="47" t="s">
        <v>354</v>
      </c>
      <c r="D110" s="49" t="s">
        <v>147</v>
      </c>
      <c r="E110" s="94"/>
      <c r="F110" s="40">
        <v>260</v>
      </c>
      <c r="G110" s="77"/>
      <c r="H110" s="77"/>
      <c r="I110" s="77"/>
      <c r="J110" s="68"/>
      <c r="K110" s="68"/>
      <c r="L110" s="68"/>
      <c r="M110" s="68"/>
      <c r="N110" s="68"/>
      <c r="O110" s="68"/>
      <c r="P110" s="77"/>
      <c r="Q110" s="77"/>
      <c r="R110" s="77"/>
      <c r="S110" s="77"/>
      <c r="T110" s="77"/>
      <c r="U110" s="50">
        <v>43</v>
      </c>
      <c r="V110" s="45">
        <f t="shared" si="7"/>
        <v>11180</v>
      </c>
      <c r="W110" s="41">
        <f t="shared" si="4"/>
        <v>0</v>
      </c>
      <c r="X110" s="42">
        <f t="shared" si="5"/>
        <v>0</v>
      </c>
      <c r="Y110" s="26">
        <f t="shared" si="6"/>
      </c>
    </row>
    <row r="111" spans="1:25" ht="12.75">
      <c r="A111" s="114">
        <v>10453037</v>
      </c>
      <c r="B111" s="46" t="s">
        <v>33</v>
      </c>
      <c r="C111" s="47" t="s">
        <v>441</v>
      </c>
      <c r="D111" s="47" t="s">
        <v>152</v>
      </c>
      <c r="E111" s="40"/>
      <c r="F111" s="40">
        <v>260</v>
      </c>
      <c r="G111" s="77"/>
      <c r="H111" s="68"/>
      <c r="I111" s="68"/>
      <c r="J111" s="68"/>
      <c r="K111" s="68"/>
      <c r="L111" s="68"/>
      <c r="M111" s="68"/>
      <c r="N111" s="68"/>
      <c r="O111" s="68"/>
      <c r="P111" s="77"/>
      <c r="Q111" s="77"/>
      <c r="R111" s="77"/>
      <c r="S111" s="77"/>
      <c r="T111" s="77"/>
      <c r="U111" s="50">
        <v>43</v>
      </c>
      <c r="V111" s="45">
        <f t="shared" si="7"/>
        <v>11180</v>
      </c>
      <c r="W111" s="41">
        <f t="shared" si="4"/>
        <v>0</v>
      </c>
      <c r="X111" s="42">
        <f t="shared" si="5"/>
        <v>0</v>
      </c>
      <c r="Y111" s="26">
        <f t="shared" si="6"/>
      </c>
    </row>
    <row r="112" spans="1:25" ht="12.75">
      <c r="A112" s="114">
        <v>10694714</v>
      </c>
      <c r="B112" s="46" t="s">
        <v>33</v>
      </c>
      <c r="C112" s="47" t="s">
        <v>541</v>
      </c>
      <c r="D112" s="47" t="s">
        <v>323</v>
      </c>
      <c r="E112" s="44"/>
      <c r="F112" s="74">
        <v>260</v>
      </c>
      <c r="G112" s="77"/>
      <c r="H112" s="77"/>
      <c r="I112" s="68"/>
      <c r="J112" s="68"/>
      <c r="K112" s="68"/>
      <c r="L112" s="68"/>
      <c r="M112" s="68"/>
      <c r="N112" s="68"/>
      <c r="O112" s="68"/>
      <c r="P112" s="77"/>
      <c r="Q112" s="77"/>
      <c r="R112" s="77"/>
      <c r="S112" s="77"/>
      <c r="T112" s="77"/>
      <c r="U112" s="50">
        <v>43</v>
      </c>
      <c r="V112" s="45">
        <f t="shared" si="7"/>
        <v>11180</v>
      </c>
      <c r="W112" s="41">
        <f t="shared" si="4"/>
        <v>0</v>
      </c>
      <c r="X112" s="42">
        <f t="shared" si="5"/>
        <v>0</v>
      </c>
      <c r="Y112" s="26">
        <f t="shared" si="6"/>
      </c>
    </row>
    <row r="113" spans="1:25" ht="12.75">
      <c r="A113" s="114">
        <v>10465392</v>
      </c>
      <c r="B113" s="46" t="s">
        <v>33</v>
      </c>
      <c r="C113" s="47" t="s">
        <v>439</v>
      </c>
      <c r="D113" s="47" t="s">
        <v>162</v>
      </c>
      <c r="E113" s="40"/>
      <c r="F113" s="40">
        <v>260</v>
      </c>
      <c r="G113" s="77"/>
      <c r="H113" s="77"/>
      <c r="I113" s="68"/>
      <c r="J113" s="68"/>
      <c r="K113" s="68"/>
      <c r="L113" s="68"/>
      <c r="M113" s="68"/>
      <c r="N113" s="68"/>
      <c r="O113" s="68"/>
      <c r="P113" s="77"/>
      <c r="Q113" s="77"/>
      <c r="R113" s="77"/>
      <c r="S113" s="77"/>
      <c r="T113" s="77"/>
      <c r="U113" s="50">
        <v>43</v>
      </c>
      <c r="V113" s="45">
        <f t="shared" si="7"/>
        <v>11180</v>
      </c>
      <c r="W113" s="41">
        <f t="shared" si="4"/>
        <v>0</v>
      </c>
      <c r="X113" s="42">
        <f t="shared" si="5"/>
        <v>0</v>
      </c>
      <c r="Y113" s="26">
        <f t="shared" si="6"/>
      </c>
    </row>
    <row r="114" spans="1:25" ht="12.75">
      <c r="A114" s="114">
        <v>10453039</v>
      </c>
      <c r="B114" s="46" t="s">
        <v>33</v>
      </c>
      <c r="C114" s="47" t="s">
        <v>440</v>
      </c>
      <c r="D114" s="47" t="s">
        <v>144</v>
      </c>
      <c r="E114" s="40"/>
      <c r="F114" s="40">
        <v>260</v>
      </c>
      <c r="G114" s="77"/>
      <c r="H114" s="68"/>
      <c r="I114" s="68"/>
      <c r="J114" s="68"/>
      <c r="K114" s="68"/>
      <c r="L114" s="68"/>
      <c r="M114" s="68"/>
      <c r="N114" s="68"/>
      <c r="O114" s="68"/>
      <c r="P114" s="77"/>
      <c r="Q114" s="77"/>
      <c r="R114" s="77"/>
      <c r="S114" s="77"/>
      <c r="T114" s="77"/>
      <c r="U114" s="50">
        <v>43</v>
      </c>
      <c r="V114" s="45">
        <f t="shared" si="7"/>
        <v>11180</v>
      </c>
      <c r="W114" s="41">
        <f t="shared" si="4"/>
        <v>0</v>
      </c>
      <c r="X114" s="42">
        <f t="shared" si="5"/>
        <v>0</v>
      </c>
      <c r="Y114" s="26">
        <f t="shared" si="6"/>
      </c>
    </row>
    <row r="115" spans="1:25" ht="12.75">
      <c r="A115" s="114">
        <v>10453046</v>
      </c>
      <c r="B115" s="46" t="s">
        <v>33</v>
      </c>
      <c r="C115" s="47" t="s">
        <v>344</v>
      </c>
      <c r="D115" s="47" t="s">
        <v>143</v>
      </c>
      <c r="E115" s="40"/>
      <c r="F115" s="40">
        <v>260</v>
      </c>
      <c r="G115" s="77"/>
      <c r="H115" s="77"/>
      <c r="I115" s="68"/>
      <c r="J115" s="68"/>
      <c r="K115" s="68"/>
      <c r="L115" s="68"/>
      <c r="M115" s="68"/>
      <c r="N115" s="68"/>
      <c r="O115" s="68"/>
      <c r="P115" s="77"/>
      <c r="Q115" s="77"/>
      <c r="R115" s="77"/>
      <c r="S115" s="77"/>
      <c r="T115" s="77"/>
      <c r="U115" s="50">
        <v>43</v>
      </c>
      <c r="V115" s="45">
        <f t="shared" si="7"/>
        <v>11180</v>
      </c>
      <c r="W115" s="41">
        <f t="shared" si="4"/>
        <v>0</v>
      </c>
      <c r="X115" s="42">
        <f t="shared" si="5"/>
        <v>0</v>
      </c>
      <c r="Y115" s="26">
        <f t="shared" si="6"/>
      </c>
    </row>
    <row r="116" spans="1:25" ht="12.75">
      <c r="A116" s="114">
        <v>10612081</v>
      </c>
      <c r="B116" s="46" t="s">
        <v>33</v>
      </c>
      <c r="C116" s="47" t="s">
        <v>437</v>
      </c>
      <c r="D116" s="49" t="s">
        <v>145</v>
      </c>
      <c r="E116" s="94"/>
      <c r="F116" s="40">
        <v>260</v>
      </c>
      <c r="G116" s="77"/>
      <c r="H116" s="77"/>
      <c r="I116" s="77"/>
      <c r="J116" s="68"/>
      <c r="K116" s="68"/>
      <c r="L116" s="68"/>
      <c r="M116" s="77"/>
      <c r="N116" s="68"/>
      <c r="O116" s="68"/>
      <c r="P116" s="77"/>
      <c r="Q116" s="77"/>
      <c r="R116" s="77"/>
      <c r="S116" s="77"/>
      <c r="T116" s="77"/>
      <c r="U116" s="50">
        <v>43</v>
      </c>
      <c r="V116" s="45">
        <f t="shared" si="7"/>
        <v>11180</v>
      </c>
      <c r="W116" s="41">
        <f t="shared" si="4"/>
        <v>0</v>
      </c>
      <c r="X116" s="42">
        <f t="shared" si="5"/>
        <v>0</v>
      </c>
      <c r="Y116" s="26">
        <f t="shared" si="6"/>
      </c>
    </row>
    <row r="117" spans="1:25" ht="12.75">
      <c r="A117" s="114">
        <v>10453040</v>
      </c>
      <c r="B117" s="46" t="s">
        <v>33</v>
      </c>
      <c r="C117" s="47" t="s">
        <v>438</v>
      </c>
      <c r="D117" s="47" t="s">
        <v>163</v>
      </c>
      <c r="E117" s="40"/>
      <c r="F117" s="40">
        <v>260</v>
      </c>
      <c r="G117" s="77"/>
      <c r="H117" s="68"/>
      <c r="I117" s="68"/>
      <c r="J117" s="68"/>
      <c r="K117" s="68"/>
      <c r="L117" s="68"/>
      <c r="M117" s="77"/>
      <c r="N117" s="68"/>
      <c r="O117" s="68"/>
      <c r="P117" s="77"/>
      <c r="Q117" s="77"/>
      <c r="R117" s="77"/>
      <c r="S117" s="77"/>
      <c r="T117" s="77"/>
      <c r="U117" s="50">
        <v>43</v>
      </c>
      <c r="V117" s="45">
        <f t="shared" si="7"/>
        <v>11180</v>
      </c>
      <c r="W117" s="41">
        <f t="shared" si="4"/>
        <v>0</v>
      </c>
      <c r="X117" s="42">
        <f t="shared" si="5"/>
        <v>0</v>
      </c>
      <c r="Y117" s="26">
        <f t="shared" si="6"/>
      </c>
    </row>
    <row r="118" spans="1:25" ht="12.75">
      <c r="A118" s="63"/>
      <c r="B118" s="46"/>
      <c r="C118" s="47"/>
      <c r="D118" s="49"/>
      <c r="E118" s="94"/>
      <c r="F118" s="40"/>
      <c r="G118" s="39" t="s">
        <v>10</v>
      </c>
      <c r="H118" s="39" t="s">
        <v>11</v>
      </c>
      <c r="I118" s="39" t="s">
        <v>12</v>
      </c>
      <c r="J118" s="39" t="s">
        <v>13</v>
      </c>
      <c r="K118" s="39" t="s">
        <v>141</v>
      </c>
      <c r="L118" s="39" t="s">
        <v>14</v>
      </c>
      <c r="M118" s="39" t="s">
        <v>35</v>
      </c>
      <c r="N118" s="39" t="s">
        <v>15</v>
      </c>
      <c r="O118" s="39" t="s">
        <v>16</v>
      </c>
      <c r="P118" s="39" t="s">
        <v>17</v>
      </c>
      <c r="Q118" s="39" t="s">
        <v>18</v>
      </c>
      <c r="R118" s="39" t="s">
        <v>19</v>
      </c>
      <c r="S118" s="39" t="s">
        <v>2</v>
      </c>
      <c r="T118" s="39" t="s">
        <v>3</v>
      </c>
      <c r="U118" s="50"/>
      <c r="V118" s="45">
        <f t="shared" si="7"/>
      </c>
      <c r="W118" s="41">
        <f t="shared" si="4"/>
      </c>
      <c r="X118" s="42"/>
      <c r="Y118" s="26"/>
    </row>
    <row r="119" spans="1:25" s="2" customFormat="1" ht="12.75">
      <c r="A119" s="114">
        <v>10228523</v>
      </c>
      <c r="B119" s="46" t="s">
        <v>33</v>
      </c>
      <c r="C119" s="47" t="s">
        <v>324</v>
      </c>
      <c r="D119" s="47" t="s">
        <v>147</v>
      </c>
      <c r="E119" s="40"/>
      <c r="F119" s="40">
        <v>460</v>
      </c>
      <c r="G119" s="77"/>
      <c r="H119" s="77"/>
      <c r="I119" s="77"/>
      <c r="J119" s="68"/>
      <c r="K119" s="68"/>
      <c r="L119" s="68"/>
      <c r="M119" s="68"/>
      <c r="N119" s="68"/>
      <c r="O119" s="68"/>
      <c r="P119" s="68"/>
      <c r="Q119" s="77"/>
      <c r="R119" s="77"/>
      <c r="S119" s="77"/>
      <c r="T119" s="77"/>
      <c r="U119" s="50">
        <v>43</v>
      </c>
      <c r="V119" s="45">
        <f t="shared" si="7"/>
        <v>19780</v>
      </c>
      <c r="W119" s="41">
        <f t="shared" si="4"/>
        <v>0</v>
      </c>
      <c r="X119" s="42">
        <f t="shared" si="5"/>
        <v>0</v>
      </c>
      <c r="Y119" s="26">
        <f t="shared" si="6"/>
      </c>
    </row>
    <row r="120" spans="1:25" s="2" customFormat="1" ht="12.75">
      <c r="A120" s="114">
        <v>10228526</v>
      </c>
      <c r="B120" s="46" t="s">
        <v>33</v>
      </c>
      <c r="C120" s="47" t="s">
        <v>309</v>
      </c>
      <c r="D120" s="51" t="s">
        <v>152</v>
      </c>
      <c r="E120" s="95"/>
      <c r="F120" s="40">
        <v>460</v>
      </c>
      <c r="G120" s="77"/>
      <c r="H120" s="77"/>
      <c r="I120" s="77"/>
      <c r="J120" s="77"/>
      <c r="K120" s="77"/>
      <c r="L120" s="77"/>
      <c r="M120" s="77"/>
      <c r="N120" s="68"/>
      <c r="O120" s="68"/>
      <c r="P120" s="77"/>
      <c r="Q120" s="77"/>
      <c r="R120" s="77"/>
      <c r="S120" s="77"/>
      <c r="T120" s="77"/>
      <c r="U120" s="50">
        <v>43</v>
      </c>
      <c r="V120" s="45">
        <f t="shared" si="7"/>
        <v>19780</v>
      </c>
      <c r="W120" s="41">
        <f t="shared" si="4"/>
        <v>0</v>
      </c>
      <c r="X120" s="42">
        <f t="shared" si="5"/>
        <v>0</v>
      </c>
      <c r="Y120" s="26">
        <f t="shared" si="6"/>
      </c>
    </row>
    <row r="121" spans="1:25" s="2" customFormat="1" ht="12.75">
      <c r="A121" s="114">
        <v>10228529</v>
      </c>
      <c r="B121" s="46" t="s">
        <v>33</v>
      </c>
      <c r="C121" s="47" t="s">
        <v>310</v>
      </c>
      <c r="D121" s="51" t="s">
        <v>144</v>
      </c>
      <c r="E121" s="95"/>
      <c r="F121" s="40">
        <v>460</v>
      </c>
      <c r="G121" s="77"/>
      <c r="H121" s="77"/>
      <c r="I121" s="77"/>
      <c r="J121" s="77"/>
      <c r="K121" s="77"/>
      <c r="L121" s="77"/>
      <c r="M121" s="77"/>
      <c r="N121" s="68"/>
      <c r="O121" s="68"/>
      <c r="P121" s="77"/>
      <c r="Q121" s="77"/>
      <c r="R121" s="77"/>
      <c r="S121" s="77"/>
      <c r="T121" s="77"/>
      <c r="U121" s="50">
        <v>43</v>
      </c>
      <c r="V121" s="45">
        <f t="shared" si="7"/>
        <v>19780</v>
      </c>
      <c r="W121" s="41">
        <f t="shared" si="4"/>
        <v>0</v>
      </c>
      <c r="X121" s="42">
        <f t="shared" si="5"/>
        <v>0</v>
      </c>
      <c r="Y121" s="26">
        <f t="shared" si="6"/>
      </c>
    </row>
    <row r="122" spans="1:25" s="2" customFormat="1" ht="12.75">
      <c r="A122" s="114">
        <v>10228528</v>
      </c>
      <c r="B122" s="46" t="s">
        <v>33</v>
      </c>
      <c r="C122" s="47" t="s">
        <v>311</v>
      </c>
      <c r="D122" s="51" t="s">
        <v>143</v>
      </c>
      <c r="E122" s="95"/>
      <c r="F122" s="40">
        <v>460</v>
      </c>
      <c r="G122" s="77"/>
      <c r="H122" s="77"/>
      <c r="I122" s="77"/>
      <c r="J122" s="77"/>
      <c r="K122" s="77"/>
      <c r="L122" s="77"/>
      <c r="M122" s="77"/>
      <c r="N122" s="68"/>
      <c r="O122" s="68"/>
      <c r="P122" s="77"/>
      <c r="Q122" s="77"/>
      <c r="R122" s="77"/>
      <c r="S122" s="77"/>
      <c r="T122" s="77"/>
      <c r="U122" s="50">
        <v>43</v>
      </c>
      <c r="V122" s="45">
        <f t="shared" si="7"/>
        <v>19780</v>
      </c>
      <c r="W122" s="41">
        <f t="shared" si="4"/>
        <v>0</v>
      </c>
      <c r="X122" s="42">
        <f t="shared" si="5"/>
        <v>0</v>
      </c>
      <c r="Y122" s="26">
        <f t="shared" si="6"/>
      </c>
    </row>
    <row r="123" spans="1:25" s="2" customFormat="1" ht="12.75">
      <c r="A123" s="114">
        <v>10228527</v>
      </c>
      <c r="B123" s="46" t="s">
        <v>33</v>
      </c>
      <c r="C123" s="47" t="s">
        <v>312</v>
      </c>
      <c r="D123" s="51" t="s">
        <v>145</v>
      </c>
      <c r="E123" s="95"/>
      <c r="F123" s="40">
        <v>460</v>
      </c>
      <c r="G123" s="77"/>
      <c r="H123" s="77"/>
      <c r="I123" s="77"/>
      <c r="J123" s="77"/>
      <c r="K123" s="77"/>
      <c r="L123" s="77"/>
      <c r="M123" s="77"/>
      <c r="N123" s="68"/>
      <c r="O123" s="68"/>
      <c r="P123" s="77"/>
      <c r="Q123" s="77"/>
      <c r="R123" s="77"/>
      <c r="S123" s="77"/>
      <c r="T123" s="77"/>
      <c r="U123" s="50">
        <v>43</v>
      </c>
      <c r="V123" s="45">
        <f t="shared" si="7"/>
        <v>19780</v>
      </c>
      <c r="W123" s="41">
        <f t="shared" si="4"/>
        <v>0</v>
      </c>
      <c r="X123" s="42">
        <f t="shared" si="5"/>
        <v>0</v>
      </c>
      <c r="Y123" s="26">
        <f t="shared" si="6"/>
      </c>
    </row>
    <row r="124" spans="1:25" s="2" customFormat="1" ht="12.75">
      <c r="A124" s="114">
        <v>10228524</v>
      </c>
      <c r="B124" s="46" t="s">
        <v>33</v>
      </c>
      <c r="C124" s="47" t="s">
        <v>313</v>
      </c>
      <c r="D124" s="51" t="s">
        <v>163</v>
      </c>
      <c r="E124" s="95"/>
      <c r="F124" s="40">
        <v>460</v>
      </c>
      <c r="G124" s="77"/>
      <c r="H124" s="77"/>
      <c r="I124" s="77"/>
      <c r="J124" s="77"/>
      <c r="K124" s="77"/>
      <c r="L124" s="77"/>
      <c r="M124" s="77"/>
      <c r="N124" s="68"/>
      <c r="O124" s="68"/>
      <c r="P124" s="77"/>
      <c r="Q124" s="77"/>
      <c r="R124" s="77"/>
      <c r="S124" s="77"/>
      <c r="T124" s="77"/>
      <c r="U124" s="50">
        <v>43</v>
      </c>
      <c r="V124" s="45">
        <f t="shared" si="7"/>
        <v>19780</v>
      </c>
      <c r="W124" s="41">
        <f t="shared" si="4"/>
        <v>0</v>
      </c>
      <c r="X124" s="42">
        <f t="shared" si="5"/>
        <v>0</v>
      </c>
      <c r="Y124" s="26">
        <f t="shared" si="6"/>
      </c>
    </row>
    <row r="125" spans="1:25" s="2" customFormat="1" ht="12.75">
      <c r="A125" s="114">
        <v>10228531</v>
      </c>
      <c r="B125" s="46" t="s">
        <v>33</v>
      </c>
      <c r="C125" s="47" t="s">
        <v>314</v>
      </c>
      <c r="D125" s="47" t="s">
        <v>147</v>
      </c>
      <c r="E125" s="40"/>
      <c r="F125" s="40">
        <v>260</v>
      </c>
      <c r="G125" s="77"/>
      <c r="H125" s="77"/>
      <c r="I125" s="77"/>
      <c r="J125" s="77"/>
      <c r="K125" s="68"/>
      <c r="L125" s="68"/>
      <c r="M125" s="68"/>
      <c r="N125" s="68"/>
      <c r="O125" s="68"/>
      <c r="P125" s="68"/>
      <c r="Q125" s="68"/>
      <c r="R125" s="77"/>
      <c r="S125" s="77"/>
      <c r="T125" s="77"/>
      <c r="U125" s="50">
        <v>51</v>
      </c>
      <c r="V125" s="45">
        <f t="shared" si="7"/>
        <v>13260</v>
      </c>
      <c r="W125" s="41">
        <f t="shared" si="4"/>
        <v>0</v>
      </c>
      <c r="X125" s="42">
        <f t="shared" si="5"/>
        <v>0</v>
      </c>
      <c r="Y125" s="26">
        <f t="shared" si="6"/>
      </c>
    </row>
    <row r="126" spans="1:25" s="2" customFormat="1" ht="12.75">
      <c r="A126" s="114">
        <v>10228534</v>
      </c>
      <c r="B126" s="46" t="s">
        <v>33</v>
      </c>
      <c r="C126" s="47" t="s">
        <v>309</v>
      </c>
      <c r="D126" s="51" t="s">
        <v>152</v>
      </c>
      <c r="E126" s="95"/>
      <c r="F126" s="40">
        <v>260</v>
      </c>
      <c r="G126" s="77"/>
      <c r="H126" s="77"/>
      <c r="I126" s="77"/>
      <c r="J126" s="77"/>
      <c r="K126" s="77"/>
      <c r="L126" s="77"/>
      <c r="M126" s="68"/>
      <c r="N126" s="68"/>
      <c r="O126" s="68"/>
      <c r="P126" s="77"/>
      <c r="Q126" s="77"/>
      <c r="R126" s="77"/>
      <c r="S126" s="77"/>
      <c r="T126" s="77"/>
      <c r="U126" s="50">
        <v>51</v>
      </c>
      <c r="V126" s="45">
        <f t="shared" si="7"/>
        <v>13260</v>
      </c>
      <c r="W126" s="41">
        <f t="shared" si="4"/>
        <v>0</v>
      </c>
      <c r="X126" s="42">
        <f t="shared" si="5"/>
        <v>0</v>
      </c>
      <c r="Y126" s="26">
        <f t="shared" si="6"/>
      </c>
    </row>
    <row r="127" spans="1:25" s="2" customFormat="1" ht="12.75">
      <c r="A127" s="114">
        <v>10409276</v>
      </c>
      <c r="B127" s="46" t="s">
        <v>33</v>
      </c>
      <c r="C127" s="47" t="s">
        <v>650</v>
      </c>
      <c r="D127" s="51" t="s">
        <v>325</v>
      </c>
      <c r="E127" s="95"/>
      <c r="F127" s="40">
        <v>260</v>
      </c>
      <c r="G127" s="77"/>
      <c r="H127" s="77"/>
      <c r="I127" s="77"/>
      <c r="J127" s="77"/>
      <c r="K127" s="77"/>
      <c r="L127" s="77"/>
      <c r="M127" s="68"/>
      <c r="N127" s="68"/>
      <c r="O127" s="68"/>
      <c r="P127" s="77"/>
      <c r="Q127" s="77"/>
      <c r="R127" s="77"/>
      <c r="S127" s="77"/>
      <c r="T127" s="77"/>
      <c r="U127" s="50">
        <v>51</v>
      </c>
      <c r="V127" s="45">
        <f t="shared" si="7"/>
        <v>13260</v>
      </c>
      <c r="W127" s="41">
        <f t="shared" si="4"/>
        <v>0</v>
      </c>
      <c r="X127" s="42">
        <f t="shared" si="5"/>
        <v>0</v>
      </c>
      <c r="Y127" s="26">
        <f t="shared" si="6"/>
      </c>
    </row>
    <row r="128" spans="1:25" s="2" customFormat="1" ht="12.75">
      <c r="A128" s="114">
        <v>10457680</v>
      </c>
      <c r="B128" s="46" t="s">
        <v>33</v>
      </c>
      <c r="C128" s="47" t="s">
        <v>384</v>
      </c>
      <c r="D128" s="49" t="s">
        <v>372</v>
      </c>
      <c r="E128" s="94"/>
      <c r="F128" s="40">
        <v>260</v>
      </c>
      <c r="G128" s="77"/>
      <c r="H128" s="77"/>
      <c r="I128" s="77"/>
      <c r="J128" s="77"/>
      <c r="K128" s="77"/>
      <c r="L128" s="77"/>
      <c r="M128" s="68"/>
      <c r="N128" s="68"/>
      <c r="O128" s="68"/>
      <c r="P128" s="77"/>
      <c r="Q128" s="77"/>
      <c r="R128" s="77"/>
      <c r="S128" s="77"/>
      <c r="T128" s="77"/>
      <c r="U128" s="50">
        <v>51</v>
      </c>
      <c r="V128" s="45">
        <f t="shared" si="7"/>
        <v>13260</v>
      </c>
      <c r="W128" s="41">
        <f t="shared" si="4"/>
        <v>0</v>
      </c>
      <c r="X128" s="42">
        <f t="shared" si="5"/>
        <v>0</v>
      </c>
      <c r="Y128" s="26">
        <f t="shared" si="6"/>
      </c>
    </row>
    <row r="129" spans="1:25" s="2" customFormat="1" ht="12.75">
      <c r="A129" s="114">
        <v>10457682</v>
      </c>
      <c r="B129" s="46" t="s">
        <v>33</v>
      </c>
      <c r="C129" s="47" t="s">
        <v>385</v>
      </c>
      <c r="D129" s="49" t="s">
        <v>262</v>
      </c>
      <c r="E129" s="94"/>
      <c r="F129" s="40">
        <v>260</v>
      </c>
      <c r="G129" s="77"/>
      <c r="H129" s="77"/>
      <c r="I129" s="77"/>
      <c r="J129" s="77"/>
      <c r="K129" s="77"/>
      <c r="L129" s="77"/>
      <c r="M129" s="68"/>
      <c r="N129" s="68"/>
      <c r="O129" s="68"/>
      <c r="P129" s="77"/>
      <c r="Q129" s="77"/>
      <c r="R129" s="77"/>
      <c r="S129" s="77"/>
      <c r="T129" s="77"/>
      <c r="U129" s="50">
        <v>51</v>
      </c>
      <c r="V129" s="45">
        <f t="shared" si="7"/>
        <v>13260</v>
      </c>
      <c r="W129" s="41">
        <f t="shared" si="4"/>
        <v>0</v>
      </c>
      <c r="X129" s="42">
        <f t="shared" si="5"/>
        <v>0</v>
      </c>
      <c r="Y129" s="26">
        <f t="shared" si="6"/>
      </c>
    </row>
    <row r="130" spans="1:25" s="2" customFormat="1" ht="12.75">
      <c r="A130" s="114">
        <v>10228537</v>
      </c>
      <c r="B130" s="46" t="s">
        <v>33</v>
      </c>
      <c r="C130" s="47" t="s">
        <v>310</v>
      </c>
      <c r="D130" s="51" t="s">
        <v>144</v>
      </c>
      <c r="E130" s="95"/>
      <c r="F130" s="40">
        <v>260</v>
      </c>
      <c r="G130" s="77"/>
      <c r="H130" s="77"/>
      <c r="I130" s="77"/>
      <c r="J130" s="77"/>
      <c r="K130" s="77"/>
      <c r="L130" s="77"/>
      <c r="M130" s="68"/>
      <c r="N130" s="68"/>
      <c r="O130" s="68"/>
      <c r="P130" s="77"/>
      <c r="Q130" s="77"/>
      <c r="R130" s="77"/>
      <c r="S130" s="77"/>
      <c r="T130" s="77"/>
      <c r="U130" s="50">
        <v>51</v>
      </c>
      <c r="V130" s="45">
        <f t="shared" si="7"/>
        <v>13260</v>
      </c>
      <c r="W130" s="41">
        <f t="shared" si="4"/>
        <v>0</v>
      </c>
      <c r="X130" s="42">
        <f t="shared" si="5"/>
        <v>0</v>
      </c>
      <c r="Y130" s="26">
        <f t="shared" si="6"/>
      </c>
    </row>
    <row r="131" spans="1:25" s="2" customFormat="1" ht="12.75">
      <c r="A131" s="114">
        <v>10228536</v>
      </c>
      <c r="B131" s="46" t="s">
        <v>33</v>
      </c>
      <c r="C131" s="47" t="s">
        <v>311</v>
      </c>
      <c r="D131" s="51" t="s">
        <v>143</v>
      </c>
      <c r="E131" s="95"/>
      <c r="F131" s="40">
        <v>260</v>
      </c>
      <c r="G131" s="77"/>
      <c r="H131" s="77"/>
      <c r="I131" s="77"/>
      <c r="J131" s="77"/>
      <c r="K131" s="77"/>
      <c r="L131" s="77"/>
      <c r="M131" s="68"/>
      <c r="N131" s="68"/>
      <c r="O131" s="68"/>
      <c r="P131" s="77"/>
      <c r="Q131" s="77"/>
      <c r="R131" s="77"/>
      <c r="S131" s="77"/>
      <c r="T131" s="77"/>
      <c r="U131" s="50">
        <v>51</v>
      </c>
      <c r="V131" s="45">
        <f t="shared" si="7"/>
        <v>13260</v>
      </c>
      <c r="W131" s="41">
        <f t="shared" si="4"/>
        <v>0</v>
      </c>
      <c r="X131" s="42">
        <f t="shared" si="5"/>
        <v>0</v>
      </c>
      <c r="Y131" s="26">
        <f t="shared" si="6"/>
      </c>
    </row>
    <row r="132" spans="1:25" s="2" customFormat="1" ht="12.75">
      <c r="A132" s="114">
        <v>10228535</v>
      </c>
      <c r="B132" s="46" t="s">
        <v>33</v>
      </c>
      <c r="C132" s="47" t="s">
        <v>312</v>
      </c>
      <c r="D132" s="51" t="s">
        <v>145</v>
      </c>
      <c r="E132" s="95"/>
      <c r="F132" s="40">
        <v>260</v>
      </c>
      <c r="G132" s="77"/>
      <c r="H132" s="77"/>
      <c r="I132" s="77"/>
      <c r="J132" s="77"/>
      <c r="K132" s="77"/>
      <c r="L132" s="77"/>
      <c r="M132" s="68"/>
      <c r="N132" s="68"/>
      <c r="O132" s="68"/>
      <c r="P132" s="77"/>
      <c r="Q132" s="77"/>
      <c r="R132" s="77"/>
      <c r="S132" s="77"/>
      <c r="T132" s="77"/>
      <c r="U132" s="50">
        <v>51</v>
      </c>
      <c r="V132" s="45">
        <f t="shared" si="7"/>
        <v>13260</v>
      </c>
      <c r="W132" s="41">
        <f t="shared" si="4"/>
        <v>0</v>
      </c>
      <c r="X132" s="42">
        <f t="shared" si="5"/>
        <v>0</v>
      </c>
      <c r="Y132" s="26">
        <f t="shared" si="6"/>
      </c>
    </row>
    <row r="133" spans="1:25" s="2" customFormat="1" ht="12.75">
      <c r="A133" s="114">
        <v>10228532</v>
      </c>
      <c r="B133" s="46" t="s">
        <v>33</v>
      </c>
      <c r="C133" s="47" t="s">
        <v>313</v>
      </c>
      <c r="D133" s="51" t="s">
        <v>163</v>
      </c>
      <c r="E133" s="95"/>
      <c r="F133" s="40">
        <v>260</v>
      </c>
      <c r="G133" s="77"/>
      <c r="H133" s="77"/>
      <c r="I133" s="77"/>
      <c r="J133" s="77"/>
      <c r="K133" s="77"/>
      <c r="L133" s="77"/>
      <c r="M133" s="68"/>
      <c r="N133" s="68"/>
      <c r="O133" s="68"/>
      <c r="P133" s="77"/>
      <c r="Q133" s="77"/>
      <c r="R133" s="77"/>
      <c r="S133" s="77"/>
      <c r="T133" s="77"/>
      <c r="U133" s="50">
        <v>51</v>
      </c>
      <c r="V133" s="45">
        <f t="shared" si="7"/>
        <v>13260</v>
      </c>
      <c r="W133" s="41">
        <f t="shared" si="4"/>
        <v>0</v>
      </c>
      <c r="X133" s="42">
        <f t="shared" si="5"/>
        <v>0</v>
      </c>
      <c r="Y133" s="26">
        <f t="shared" si="6"/>
      </c>
    </row>
    <row r="134" spans="1:25" ht="12.75">
      <c r="A134" s="63"/>
      <c r="B134" s="46"/>
      <c r="C134" s="47"/>
      <c r="D134" s="49"/>
      <c r="E134" s="94"/>
      <c r="F134" s="44"/>
      <c r="G134" s="39" t="s">
        <v>10</v>
      </c>
      <c r="H134" s="39" t="s">
        <v>11</v>
      </c>
      <c r="I134" s="39" t="s">
        <v>12</v>
      </c>
      <c r="J134" s="39" t="s">
        <v>13</v>
      </c>
      <c r="K134" s="39" t="s">
        <v>141</v>
      </c>
      <c r="L134" s="39" t="s">
        <v>14</v>
      </c>
      <c r="M134" s="39" t="s">
        <v>35</v>
      </c>
      <c r="N134" s="39" t="s">
        <v>15</v>
      </c>
      <c r="O134" s="39" t="s">
        <v>16</v>
      </c>
      <c r="P134" s="39" t="s">
        <v>17</v>
      </c>
      <c r="Q134" s="39" t="s">
        <v>18</v>
      </c>
      <c r="R134" s="39" t="s">
        <v>19</v>
      </c>
      <c r="S134" s="39" t="s">
        <v>2</v>
      </c>
      <c r="T134" s="39" t="s">
        <v>3</v>
      </c>
      <c r="U134" s="50"/>
      <c r="V134" s="45">
        <f aca="true" t="shared" si="8" ref="V134:V196">IF(ISBLANK(F134),"",U134*F134*(1-V$10))</f>
      </c>
      <c r="W134" s="41">
        <f t="shared" si="4"/>
      </c>
      <c r="X134" s="42"/>
      <c r="Y134" s="26"/>
    </row>
    <row r="135" spans="1:25" ht="12.75">
      <c r="A135" s="114">
        <v>10405200</v>
      </c>
      <c r="B135" s="46" t="s">
        <v>33</v>
      </c>
      <c r="C135" s="47" t="s">
        <v>326</v>
      </c>
      <c r="D135" s="49" t="s">
        <v>147</v>
      </c>
      <c r="E135" s="94"/>
      <c r="F135" s="44">
        <v>460</v>
      </c>
      <c r="G135" s="77"/>
      <c r="H135" s="77"/>
      <c r="I135" s="77"/>
      <c r="J135" s="77"/>
      <c r="K135" s="77"/>
      <c r="L135" s="68"/>
      <c r="M135" s="68"/>
      <c r="N135" s="68"/>
      <c r="O135" s="68"/>
      <c r="P135" s="68"/>
      <c r="Q135" s="77"/>
      <c r="R135" s="77"/>
      <c r="S135" s="77"/>
      <c r="T135" s="77"/>
      <c r="U135" s="50">
        <v>36</v>
      </c>
      <c r="V135" s="45">
        <f t="shared" si="8"/>
        <v>16560</v>
      </c>
      <c r="W135" s="41">
        <f t="shared" si="4"/>
        <v>0</v>
      </c>
      <c r="X135" s="42">
        <f t="shared" si="5"/>
        <v>0</v>
      </c>
      <c r="Y135" s="26">
        <f t="shared" si="6"/>
      </c>
    </row>
    <row r="136" spans="1:25" ht="12.75">
      <c r="A136" s="114">
        <v>10698663</v>
      </c>
      <c r="B136" s="46" t="s">
        <v>33</v>
      </c>
      <c r="C136" s="47" t="s">
        <v>461</v>
      </c>
      <c r="D136" s="49" t="s">
        <v>147</v>
      </c>
      <c r="E136" s="44"/>
      <c r="F136" s="44">
        <v>460</v>
      </c>
      <c r="G136" s="77"/>
      <c r="H136" s="77"/>
      <c r="I136" s="77"/>
      <c r="J136" s="77"/>
      <c r="K136" s="77"/>
      <c r="L136" s="77"/>
      <c r="M136" s="68"/>
      <c r="N136" s="68"/>
      <c r="O136" s="68"/>
      <c r="P136" s="68"/>
      <c r="Q136" s="77"/>
      <c r="R136" s="77"/>
      <c r="S136" s="77"/>
      <c r="T136" s="77"/>
      <c r="U136" s="50">
        <v>36</v>
      </c>
      <c r="V136" s="45">
        <f t="shared" si="8"/>
        <v>16560</v>
      </c>
      <c r="W136" s="41">
        <f t="shared" si="4"/>
        <v>0</v>
      </c>
      <c r="X136" s="42">
        <f t="shared" si="5"/>
        <v>0</v>
      </c>
      <c r="Y136" s="26">
        <f t="shared" si="6"/>
      </c>
    </row>
    <row r="137" spans="1:25" ht="12.75">
      <c r="A137" s="114">
        <v>10099376</v>
      </c>
      <c r="B137" s="46" t="s">
        <v>33</v>
      </c>
      <c r="C137" s="47" t="s">
        <v>248</v>
      </c>
      <c r="D137" s="49" t="s">
        <v>147</v>
      </c>
      <c r="E137" s="94"/>
      <c r="F137" s="44">
        <v>460</v>
      </c>
      <c r="G137" s="77"/>
      <c r="H137" s="77"/>
      <c r="I137" s="77"/>
      <c r="J137" s="77"/>
      <c r="K137" s="77"/>
      <c r="L137" s="77"/>
      <c r="M137" s="77"/>
      <c r="N137" s="68"/>
      <c r="O137" s="68"/>
      <c r="P137" s="77"/>
      <c r="Q137" s="77"/>
      <c r="R137" s="77"/>
      <c r="S137" s="77"/>
      <c r="T137" s="77"/>
      <c r="U137" s="50">
        <v>36</v>
      </c>
      <c r="V137" s="45">
        <f t="shared" si="8"/>
        <v>16560</v>
      </c>
      <c r="W137" s="41">
        <f t="shared" si="4"/>
        <v>0</v>
      </c>
      <c r="X137" s="42">
        <f t="shared" si="5"/>
        <v>0</v>
      </c>
      <c r="Y137" s="26">
        <f t="shared" si="6"/>
      </c>
    </row>
    <row r="138" spans="1:25" ht="12.75">
      <c r="A138" s="114">
        <v>10099375</v>
      </c>
      <c r="B138" s="46" t="s">
        <v>33</v>
      </c>
      <c r="C138" s="47" t="s">
        <v>247</v>
      </c>
      <c r="D138" s="49" t="s">
        <v>294</v>
      </c>
      <c r="E138" s="94"/>
      <c r="F138" s="44">
        <v>460</v>
      </c>
      <c r="G138" s="77"/>
      <c r="H138" s="77"/>
      <c r="I138" s="77"/>
      <c r="J138" s="77"/>
      <c r="K138" s="77"/>
      <c r="L138" s="77"/>
      <c r="M138" s="77"/>
      <c r="N138" s="68"/>
      <c r="O138" s="68"/>
      <c r="P138" s="77"/>
      <c r="Q138" s="77"/>
      <c r="R138" s="77"/>
      <c r="S138" s="77"/>
      <c r="T138" s="77"/>
      <c r="U138" s="50">
        <v>36</v>
      </c>
      <c r="V138" s="45">
        <f t="shared" si="8"/>
        <v>16560</v>
      </c>
      <c r="W138" s="41">
        <f t="shared" si="4"/>
        <v>0</v>
      </c>
      <c r="X138" s="42">
        <f t="shared" si="5"/>
        <v>0</v>
      </c>
      <c r="Y138" s="26">
        <f t="shared" si="6"/>
      </c>
    </row>
    <row r="139" spans="1:25" ht="12.75">
      <c r="A139" s="63"/>
      <c r="B139" s="76"/>
      <c r="C139" s="81"/>
      <c r="D139" s="82"/>
      <c r="E139" s="97"/>
      <c r="F139" s="83"/>
      <c r="G139" s="84" t="s">
        <v>10</v>
      </c>
      <c r="H139" s="84" t="s">
        <v>11</v>
      </c>
      <c r="I139" s="84" t="s">
        <v>12</v>
      </c>
      <c r="J139" s="84" t="s">
        <v>13</v>
      </c>
      <c r="K139" s="84" t="s">
        <v>141</v>
      </c>
      <c r="L139" s="84" t="s">
        <v>14</v>
      </c>
      <c r="M139" s="84" t="s">
        <v>35</v>
      </c>
      <c r="N139" s="84" t="s">
        <v>15</v>
      </c>
      <c r="O139" s="84" t="s">
        <v>16</v>
      </c>
      <c r="P139" s="84" t="s">
        <v>17</v>
      </c>
      <c r="Q139" s="84" t="s">
        <v>18</v>
      </c>
      <c r="R139" s="84" t="s">
        <v>19</v>
      </c>
      <c r="S139" s="84" t="s">
        <v>2</v>
      </c>
      <c r="T139" s="84" t="s">
        <v>3</v>
      </c>
      <c r="U139" s="85"/>
      <c r="V139" s="45">
        <f t="shared" si="8"/>
      </c>
      <c r="W139" s="41">
        <f t="shared" si="4"/>
      </c>
      <c r="X139" s="42"/>
      <c r="Y139" s="26"/>
    </row>
    <row r="140" spans="1:25" ht="12.75">
      <c r="A140" s="114">
        <v>10232873</v>
      </c>
      <c r="B140" s="46" t="s">
        <v>33</v>
      </c>
      <c r="C140" s="47" t="s">
        <v>326</v>
      </c>
      <c r="D140" s="49" t="s">
        <v>147</v>
      </c>
      <c r="E140" s="94"/>
      <c r="F140" s="44">
        <v>260</v>
      </c>
      <c r="G140" s="77"/>
      <c r="H140" s="77"/>
      <c r="I140" s="77"/>
      <c r="J140" s="77"/>
      <c r="K140" s="68"/>
      <c r="L140" s="68"/>
      <c r="M140" s="68"/>
      <c r="N140" s="68"/>
      <c r="O140" s="68"/>
      <c r="P140" s="68"/>
      <c r="Q140" s="77"/>
      <c r="R140" s="77"/>
      <c r="S140" s="77"/>
      <c r="T140" s="77"/>
      <c r="U140" s="50">
        <v>43</v>
      </c>
      <c r="V140" s="45">
        <f t="shared" si="8"/>
        <v>11180</v>
      </c>
      <c r="W140" s="41">
        <f t="shared" si="4"/>
        <v>0</v>
      </c>
      <c r="X140" s="42">
        <f t="shared" si="5"/>
        <v>0</v>
      </c>
      <c r="Y140" s="26">
        <f t="shared" si="6"/>
      </c>
    </row>
    <row r="141" spans="1:25" ht="12.75">
      <c r="A141" s="114">
        <v>10107016</v>
      </c>
      <c r="B141" s="46" t="s">
        <v>33</v>
      </c>
      <c r="C141" s="47" t="s">
        <v>248</v>
      </c>
      <c r="D141" s="49" t="s">
        <v>147</v>
      </c>
      <c r="E141" s="94"/>
      <c r="F141" s="44">
        <v>260</v>
      </c>
      <c r="G141" s="77"/>
      <c r="H141" s="77"/>
      <c r="I141" s="77"/>
      <c r="J141" s="77"/>
      <c r="K141" s="77"/>
      <c r="L141" s="77"/>
      <c r="M141" s="77"/>
      <c r="N141" s="68"/>
      <c r="O141" s="68"/>
      <c r="P141" s="68"/>
      <c r="Q141" s="77"/>
      <c r="R141" s="77"/>
      <c r="S141" s="77"/>
      <c r="T141" s="77"/>
      <c r="U141" s="50">
        <v>43</v>
      </c>
      <c r="V141" s="45">
        <f t="shared" si="8"/>
        <v>11180</v>
      </c>
      <c r="W141" s="41">
        <f t="shared" si="4"/>
        <v>0</v>
      </c>
      <c r="X141" s="42">
        <f t="shared" si="5"/>
        <v>0</v>
      </c>
      <c r="Y141" s="26">
        <f t="shared" si="6"/>
      </c>
    </row>
    <row r="142" spans="1:25" ht="12.75">
      <c r="A142" s="114">
        <v>10107015</v>
      </c>
      <c r="B142" s="46" t="s">
        <v>33</v>
      </c>
      <c r="C142" s="47" t="s">
        <v>247</v>
      </c>
      <c r="D142" s="49" t="s">
        <v>294</v>
      </c>
      <c r="E142" s="94"/>
      <c r="F142" s="44">
        <v>260</v>
      </c>
      <c r="G142" s="77"/>
      <c r="H142" s="77"/>
      <c r="I142" s="77"/>
      <c r="J142" s="77"/>
      <c r="K142" s="77"/>
      <c r="L142" s="77"/>
      <c r="M142" s="68"/>
      <c r="N142" s="68"/>
      <c r="O142" s="68"/>
      <c r="P142" s="68"/>
      <c r="Q142" s="77"/>
      <c r="R142" s="77"/>
      <c r="S142" s="68"/>
      <c r="T142" s="77"/>
      <c r="U142" s="50">
        <v>43</v>
      </c>
      <c r="V142" s="45">
        <f t="shared" si="8"/>
        <v>11180</v>
      </c>
      <c r="W142" s="41">
        <f t="shared" si="4"/>
        <v>0</v>
      </c>
      <c r="X142" s="42">
        <f t="shared" si="5"/>
        <v>0</v>
      </c>
      <c r="Y142" s="26">
        <f t="shared" si="6"/>
      </c>
    </row>
    <row r="143" spans="1:25" ht="12.75">
      <c r="A143" s="114">
        <v>10543860</v>
      </c>
      <c r="B143" s="46" t="s">
        <v>33</v>
      </c>
      <c r="C143" s="47" t="s">
        <v>444</v>
      </c>
      <c r="D143" s="49" t="s">
        <v>152</v>
      </c>
      <c r="E143" s="94"/>
      <c r="F143" s="44">
        <v>260</v>
      </c>
      <c r="G143" s="77"/>
      <c r="H143" s="77"/>
      <c r="I143" s="77"/>
      <c r="J143" s="77"/>
      <c r="K143" s="77"/>
      <c r="L143" s="68"/>
      <c r="M143" s="68"/>
      <c r="N143" s="68"/>
      <c r="O143" s="68"/>
      <c r="P143" s="68"/>
      <c r="Q143" s="77"/>
      <c r="R143" s="77"/>
      <c r="S143" s="77"/>
      <c r="T143" s="77"/>
      <c r="U143" s="50">
        <v>43</v>
      </c>
      <c r="V143" s="45">
        <f t="shared" si="8"/>
        <v>11180</v>
      </c>
      <c r="W143" s="41">
        <f t="shared" si="4"/>
        <v>0</v>
      </c>
      <c r="X143" s="42">
        <f t="shared" si="5"/>
        <v>0</v>
      </c>
      <c r="Y143" s="26">
        <f t="shared" si="6"/>
      </c>
    </row>
    <row r="144" spans="1:25" ht="12.75">
      <c r="A144" s="114">
        <v>10232844</v>
      </c>
      <c r="B144" s="46" t="s">
        <v>33</v>
      </c>
      <c r="C144" s="47" t="s">
        <v>345</v>
      </c>
      <c r="D144" s="49" t="s">
        <v>327</v>
      </c>
      <c r="E144" s="94"/>
      <c r="F144" s="44">
        <v>260</v>
      </c>
      <c r="G144" s="77"/>
      <c r="H144" s="77"/>
      <c r="I144" s="77"/>
      <c r="J144" s="77"/>
      <c r="K144" s="77"/>
      <c r="L144" s="68"/>
      <c r="M144" s="68"/>
      <c r="N144" s="68"/>
      <c r="O144" s="68"/>
      <c r="P144" s="68"/>
      <c r="Q144" s="77"/>
      <c r="R144" s="77"/>
      <c r="S144" s="77"/>
      <c r="T144" s="77"/>
      <c r="U144" s="50">
        <v>43</v>
      </c>
      <c r="V144" s="45">
        <f t="shared" si="8"/>
        <v>11180</v>
      </c>
      <c r="W144" s="41">
        <f t="shared" si="4"/>
        <v>0</v>
      </c>
      <c r="X144" s="42">
        <f t="shared" si="5"/>
        <v>0</v>
      </c>
      <c r="Y144" s="26">
        <f t="shared" si="6"/>
      </c>
    </row>
    <row r="145" spans="1:25" ht="12.75">
      <c r="A145" s="114">
        <v>10232839</v>
      </c>
      <c r="B145" s="46" t="s">
        <v>33</v>
      </c>
      <c r="C145" s="47" t="s">
        <v>346</v>
      </c>
      <c r="D145" s="49" t="s">
        <v>328</v>
      </c>
      <c r="E145" s="94"/>
      <c r="F145" s="44">
        <v>260</v>
      </c>
      <c r="G145" s="77"/>
      <c r="H145" s="77"/>
      <c r="I145" s="77"/>
      <c r="J145" s="77"/>
      <c r="K145" s="77"/>
      <c r="L145" s="68"/>
      <c r="M145" s="68"/>
      <c r="N145" s="68"/>
      <c r="O145" s="68"/>
      <c r="P145" s="68"/>
      <c r="Q145" s="77"/>
      <c r="R145" s="77"/>
      <c r="S145" s="77"/>
      <c r="T145" s="77"/>
      <c r="U145" s="50">
        <v>43</v>
      </c>
      <c r="V145" s="45">
        <f t="shared" si="8"/>
        <v>11180</v>
      </c>
      <c r="W145" s="41">
        <f t="shared" si="4"/>
        <v>0</v>
      </c>
      <c r="X145" s="42">
        <f t="shared" si="5"/>
        <v>0</v>
      </c>
      <c r="Y145" s="26">
        <f t="shared" si="6"/>
      </c>
    </row>
    <row r="146" spans="1:25" ht="12.75">
      <c r="A146" s="114">
        <v>10232840</v>
      </c>
      <c r="B146" s="46" t="s">
        <v>33</v>
      </c>
      <c r="C146" s="47" t="s">
        <v>347</v>
      </c>
      <c r="D146" s="49" t="s">
        <v>329</v>
      </c>
      <c r="E146" s="94"/>
      <c r="F146" s="44">
        <v>260</v>
      </c>
      <c r="G146" s="77"/>
      <c r="H146" s="77"/>
      <c r="I146" s="77"/>
      <c r="J146" s="77"/>
      <c r="K146" s="77"/>
      <c r="L146" s="68"/>
      <c r="M146" s="68"/>
      <c r="N146" s="68"/>
      <c r="O146" s="68"/>
      <c r="P146" s="68"/>
      <c r="Q146" s="77"/>
      <c r="R146" s="77"/>
      <c r="S146" s="77"/>
      <c r="T146" s="77"/>
      <c r="U146" s="50">
        <v>43</v>
      </c>
      <c r="V146" s="45">
        <f t="shared" si="8"/>
        <v>11180</v>
      </c>
      <c r="W146" s="41">
        <f t="shared" si="4"/>
        <v>0</v>
      </c>
      <c r="X146" s="42">
        <f t="shared" si="5"/>
        <v>0</v>
      </c>
      <c r="Y146" s="26">
        <f t="shared" si="6"/>
      </c>
    </row>
    <row r="147" spans="1:25" ht="12.75">
      <c r="A147" s="114">
        <v>10232841</v>
      </c>
      <c r="B147" s="46" t="s">
        <v>33</v>
      </c>
      <c r="C147" s="47" t="s">
        <v>348</v>
      </c>
      <c r="D147" s="49" t="s">
        <v>144</v>
      </c>
      <c r="E147" s="94"/>
      <c r="F147" s="44">
        <v>260</v>
      </c>
      <c r="G147" s="77"/>
      <c r="H147" s="77"/>
      <c r="I147" s="77"/>
      <c r="J147" s="77"/>
      <c r="K147" s="77"/>
      <c r="L147" s="68"/>
      <c r="M147" s="68"/>
      <c r="N147" s="68"/>
      <c r="O147" s="68"/>
      <c r="P147" s="68"/>
      <c r="Q147" s="77"/>
      <c r="R147" s="77"/>
      <c r="S147" s="77"/>
      <c r="T147" s="77"/>
      <c r="U147" s="50">
        <v>43</v>
      </c>
      <c r="V147" s="45">
        <f t="shared" si="8"/>
        <v>11180</v>
      </c>
      <c r="W147" s="41">
        <f t="shared" si="4"/>
        <v>0</v>
      </c>
      <c r="X147" s="42">
        <f t="shared" si="5"/>
        <v>0</v>
      </c>
      <c r="Y147" s="26">
        <f t="shared" si="6"/>
      </c>
    </row>
    <row r="148" spans="1:25" ht="12.75">
      <c r="A148" s="114">
        <v>10694712</v>
      </c>
      <c r="B148" s="46" t="s">
        <v>33</v>
      </c>
      <c r="C148" s="47" t="s">
        <v>578</v>
      </c>
      <c r="D148" s="49" t="s">
        <v>330</v>
      </c>
      <c r="E148" s="94"/>
      <c r="F148" s="44">
        <v>260</v>
      </c>
      <c r="G148" s="77"/>
      <c r="H148" s="77"/>
      <c r="I148" s="77"/>
      <c r="J148" s="77"/>
      <c r="K148" s="77"/>
      <c r="L148" s="68"/>
      <c r="M148" s="68"/>
      <c r="N148" s="68"/>
      <c r="O148" s="68"/>
      <c r="P148" s="68"/>
      <c r="Q148" s="77"/>
      <c r="R148" s="77"/>
      <c r="S148" s="77"/>
      <c r="T148" s="77"/>
      <c r="U148" s="50">
        <v>43</v>
      </c>
      <c r="V148" s="45">
        <f t="shared" si="8"/>
        <v>11180</v>
      </c>
      <c r="W148" s="41">
        <f aca="true" t="shared" si="9" ref="W148:W210">IF(U148=0,"",SUM(G148:T148))</f>
        <v>0</v>
      </c>
      <c r="X148" s="42">
        <f aca="true" t="shared" si="10" ref="X148:X210">IF(W148=0,0,W148*V148)</f>
        <v>0</v>
      </c>
      <c r="Y148" s="26">
        <f aca="true" t="shared" si="11" ref="Y148:Y210">IF(W148=0,"",F148*W148)</f>
      </c>
    </row>
    <row r="149" spans="1:25" ht="12.75">
      <c r="A149" s="114">
        <v>10453036</v>
      </c>
      <c r="B149" s="46" t="s">
        <v>33</v>
      </c>
      <c r="C149" s="47" t="s">
        <v>443</v>
      </c>
      <c r="D149" s="49" t="s">
        <v>143</v>
      </c>
      <c r="E149" s="94"/>
      <c r="F149" s="44">
        <v>260</v>
      </c>
      <c r="G149" s="77"/>
      <c r="H149" s="77"/>
      <c r="I149" s="77"/>
      <c r="J149" s="77"/>
      <c r="K149" s="77"/>
      <c r="L149" s="68"/>
      <c r="M149" s="68"/>
      <c r="N149" s="68"/>
      <c r="O149" s="68"/>
      <c r="P149" s="68"/>
      <c r="Q149" s="77"/>
      <c r="R149" s="77"/>
      <c r="S149" s="77"/>
      <c r="T149" s="77"/>
      <c r="U149" s="50">
        <v>43</v>
      </c>
      <c r="V149" s="45">
        <f t="shared" si="8"/>
        <v>11180</v>
      </c>
      <c r="W149" s="41">
        <f t="shared" si="9"/>
        <v>0</v>
      </c>
      <c r="X149" s="42">
        <f t="shared" si="10"/>
        <v>0</v>
      </c>
      <c r="Y149" s="26">
        <f t="shared" si="11"/>
      </c>
    </row>
    <row r="150" spans="1:25" ht="12.75">
      <c r="A150" s="114">
        <v>10456052</v>
      </c>
      <c r="B150" s="46" t="s">
        <v>33</v>
      </c>
      <c r="C150" s="47" t="s">
        <v>442</v>
      </c>
      <c r="D150" s="49" t="s">
        <v>145</v>
      </c>
      <c r="E150" s="94"/>
      <c r="F150" s="44">
        <v>260</v>
      </c>
      <c r="G150" s="77"/>
      <c r="H150" s="77"/>
      <c r="I150" s="77"/>
      <c r="J150" s="77"/>
      <c r="K150" s="77"/>
      <c r="L150" s="68"/>
      <c r="M150" s="68"/>
      <c r="N150" s="68"/>
      <c r="O150" s="68"/>
      <c r="P150" s="68"/>
      <c r="Q150" s="77"/>
      <c r="R150" s="77"/>
      <c r="S150" s="77"/>
      <c r="T150" s="77"/>
      <c r="U150" s="50">
        <v>43</v>
      </c>
      <c r="V150" s="45">
        <f t="shared" si="8"/>
        <v>11180</v>
      </c>
      <c r="W150" s="41">
        <f t="shared" si="9"/>
        <v>0</v>
      </c>
      <c r="X150" s="42">
        <f t="shared" si="10"/>
        <v>0</v>
      </c>
      <c r="Y150" s="26">
        <f t="shared" si="11"/>
      </c>
    </row>
    <row r="151" spans="1:25" ht="12.75">
      <c r="A151" s="114">
        <v>10543862</v>
      </c>
      <c r="B151" s="46" t="s">
        <v>33</v>
      </c>
      <c r="C151" s="47" t="s">
        <v>493</v>
      </c>
      <c r="D151" s="49" t="s">
        <v>163</v>
      </c>
      <c r="E151" s="94"/>
      <c r="F151" s="44">
        <v>260</v>
      </c>
      <c r="G151" s="77"/>
      <c r="H151" s="77"/>
      <c r="I151" s="77"/>
      <c r="J151" s="77"/>
      <c r="K151" s="77"/>
      <c r="L151" s="68"/>
      <c r="M151" s="68"/>
      <c r="N151" s="68"/>
      <c r="O151" s="68"/>
      <c r="P151" s="68"/>
      <c r="Q151" s="77"/>
      <c r="R151" s="77"/>
      <c r="S151" s="77"/>
      <c r="T151" s="77"/>
      <c r="U151" s="50">
        <v>43</v>
      </c>
      <c r="V151" s="45">
        <f t="shared" si="8"/>
        <v>11180</v>
      </c>
      <c r="W151" s="41">
        <f t="shared" si="9"/>
        <v>0</v>
      </c>
      <c r="X151" s="42">
        <f t="shared" si="10"/>
        <v>0</v>
      </c>
      <c r="Y151" s="26">
        <f t="shared" si="11"/>
      </c>
    </row>
    <row r="152" spans="1:25" s="1" customFormat="1" ht="12.75">
      <c r="A152" s="63"/>
      <c r="B152" s="75"/>
      <c r="C152" s="47"/>
      <c r="D152" s="51"/>
      <c r="E152" s="95"/>
      <c r="F152" s="40"/>
      <c r="G152" s="39" t="s">
        <v>10</v>
      </c>
      <c r="H152" s="39" t="s">
        <v>11</v>
      </c>
      <c r="I152" s="39" t="s">
        <v>12</v>
      </c>
      <c r="J152" s="39" t="s">
        <v>13</v>
      </c>
      <c r="K152" s="39" t="s">
        <v>141</v>
      </c>
      <c r="L152" s="39" t="s">
        <v>14</v>
      </c>
      <c r="M152" s="39" t="s">
        <v>35</v>
      </c>
      <c r="N152" s="39" t="s">
        <v>15</v>
      </c>
      <c r="O152" s="39" t="s">
        <v>16</v>
      </c>
      <c r="P152" s="39" t="s">
        <v>17</v>
      </c>
      <c r="Q152" s="39" t="s">
        <v>18</v>
      </c>
      <c r="R152" s="39" t="s">
        <v>19</v>
      </c>
      <c r="S152" s="39" t="s">
        <v>2</v>
      </c>
      <c r="T152" s="39" t="s">
        <v>3</v>
      </c>
      <c r="U152" s="50"/>
      <c r="V152" s="45">
        <f t="shared" si="8"/>
      </c>
      <c r="W152" s="41">
        <f t="shared" si="9"/>
      </c>
      <c r="X152" s="42"/>
      <c r="Y152" s="26"/>
    </row>
    <row r="153" spans="1:25" s="2" customFormat="1" ht="12.75">
      <c r="A153" s="114">
        <v>10009211</v>
      </c>
      <c r="B153" s="46" t="s">
        <v>33</v>
      </c>
      <c r="C153" s="47" t="s">
        <v>269</v>
      </c>
      <c r="D153" s="51" t="s">
        <v>147</v>
      </c>
      <c r="E153" s="95"/>
      <c r="F153" s="40">
        <v>260</v>
      </c>
      <c r="G153" s="77"/>
      <c r="H153" s="77"/>
      <c r="I153" s="77"/>
      <c r="J153" s="77"/>
      <c r="K153" s="68"/>
      <c r="L153" s="68"/>
      <c r="M153" s="68"/>
      <c r="N153" s="68"/>
      <c r="O153" s="68"/>
      <c r="P153" s="68"/>
      <c r="Q153" s="77"/>
      <c r="R153" s="77"/>
      <c r="S153" s="77"/>
      <c r="T153" s="77"/>
      <c r="U153" s="50">
        <v>51</v>
      </c>
      <c r="V153" s="45">
        <f t="shared" si="8"/>
        <v>13260</v>
      </c>
      <c r="W153" s="41">
        <f t="shared" si="9"/>
        <v>0</v>
      </c>
      <c r="X153" s="42">
        <f t="shared" si="10"/>
        <v>0</v>
      </c>
      <c r="Y153" s="26">
        <f t="shared" si="11"/>
      </c>
    </row>
    <row r="154" spans="1:25" s="2" customFormat="1" ht="12.75">
      <c r="A154" s="114">
        <v>10007147</v>
      </c>
      <c r="B154" s="46" t="s">
        <v>33</v>
      </c>
      <c r="C154" s="47" t="s">
        <v>269</v>
      </c>
      <c r="D154" s="51" t="s">
        <v>147</v>
      </c>
      <c r="E154" s="95"/>
      <c r="F154" s="44">
        <v>460</v>
      </c>
      <c r="G154" s="77"/>
      <c r="H154" s="77"/>
      <c r="I154" s="77"/>
      <c r="J154" s="77"/>
      <c r="K154" s="77"/>
      <c r="L154" s="68"/>
      <c r="M154" s="68"/>
      <c r="N154" s="68"/>
      <c r="O154" s="68"/>
      <c r="P154" s="77"/>
      <c r="Q154" s="77"/>
      <c r="R154" s="77"/>
      <c r="S154" s="77"/>
      <c r="T154" s="77"/>
      <c r="U154" s="50">
        <v>42</v>
      </c>
      <c r="V154" s="45">
        <f t="shared" si="8"/>
        <v>19320</v>
      </c>
      <c r="W154" s="41">
        <f t="shared" si="9"/>
        <v>0</v>
      </c>
      <c r="X154" s="42">
        <f t="shared" si="10"/>
        <v>0</v>
      </c>
      <c r="Y154" s="26">
        <f t="shared" si="11"/>
      </c>
    </row>
    <row r="155" spans="1:25" s="2" customFormat="1" ht="12.75">
      <c r="A155" s="63"/>
      <c r="B155" s="46"/>
      <c r="C155" s="47"/>
      <c r="D155" s="49"/>
      <c r="E155" s="94"/>
      <c r="F155" s="40"/>
      <c r="G155" s="39" t="s">
        <v>10</v>
      </c>
      <c r="H155" s="39" t="s">
        <v>11</v>
      </c>
      <c r="I155" s="39" t="s">
        <v>12</v>
      </c>
      <c r="J155" s="39" t="s">
        <v>13</v>
      </c>
      <c r="K155" s="39" t="s">
        <v>141</v>
      </c>
      <c r="L155" s="39" t="s">
        <v>14</v>
      </c>
      <c r="M155" s="39" t="s">
        <v>35</v>
      </c>
      <c r="N155" s="39" t="s">
        <v>15</v>
      </c>
      <c r="O155" s="39" t="s">
        <v>16</v>
      </c>
      <c r="P155" s="39" t="s">
        <v>17</v>
      </c>
      <c r="Q155" s="39" t="s">
        <v>18</v>
      </c>
      <c r="R155" s="39" t="s">
        <v>19</v>
      </c>
      <c r="S155" s="39" t="s">
        <v>2</v>
      </c>
      <c r="T155" s="39" t="s">
        <v>3</v>
      </c>
      <c r="U155" s="50"/>
      <c r="V155" s="45">
        <f t="shared" si="8"/>
      </c>
      <c r="W155" s="41">
        <f t="shared" si="9"/>
      </c>
      <c r="X155" s="42"/>
      <c r="Y155" s="26"/>
    </row>
    <row r="156" spans="1:25" s="2" customFormat="1" ht="12.75">
      <c r="A156" s="114">
        <v>10638491</v>
      </c>
      <c r="B156" s="46" t="s">
        <v>33</v>
      </c>
      <c r="C156" s="47" t="s">
        <v>454</v>
      </c>
      <c r="D156" s="51" t="s">
        <v>147</v>
      </c>
      <c r="E156" s="44"/>
      <c r="F156" s="40">
        <v>460</v>
      </c>
      <c r="G156" s="77"/>
      <c r="H156" s="77"/>
      <c r="I156" s="77"/>
      <c r="J156" s="77"/>
      <c r="K156" s="77"/>
      <c r="L156" s="68"/>
      <c r="M156" s="68"/>
      <c r="N156" s="68"/>
      <c r="O156" s="68"/>
      <c r="P156" s="68"/>
      <c r="Q156" s="77"/>
      <c r="R156" s="77"/>
      <c r="S156" s="77"/>
      <c r="T156" s="77"/>
      <c r="U156" s="50">
        <v>43</v>
      </c>
      <c r="V156" s="45">
        <f t="shared" si="8"/>
        <v>19780</v>
      </c>
      <c r="W156" s="41">
        <f t="shared" si="9"/>
        <v>0</v>
      </c>
      <c r="X156" s="42">
        <f t="shared" si="10"/>
        <v>0</v>
      </c>
      <c r="Y156" s="26">
        <f t="shared" si="11"/>
      </c>
    </row>
    <row r="157" spans="1:25" s="2" customFormat="1" ht="12.75">
      <c r="A157" s="114">
        <v>10745582</v>
      </c>
      <c r="B157" s="46" t="s">
        <v>33</v>
      </c>
      <c r="C157" s="47" t="s">
        <v>510</v>
      </c>
      <c r="D157" s="49" t="s">
        <v>292</v>
      </c>
      <c r="E157" s="44"/>
      <c r="F157" s="40">
        <v>460</v>
      </c>
      <c r="G157" s="77"/>
      <c r="H157" s="77"/>
      <c r="I157" s="77"/>
      <c r="J157" s="77"/>
      <c r="K157" s="77"/>
      <c r="L157" s="77"/>
      <c r="M157" s="77"/>
      <c r="N157" s="68"/>
      <c r="O157" s="68"/>
      <c r="P157" s="68"/>
      <c r="Q157" s="77"/>
      <c r="R157" s="77"/>
      <c r="S157" s="77"/>
      <c r="T157" s="77"/>
      <c r="U157" s="50">
        <v>43</v>
      </c>
      <c r="V157" s="45">
        <f t="shared" si="8"/>
        <v>19780</v>
      </c>
      <c r="W157" s="41">
        <f t="shared" si="9"/>
        <v>0</v>
      </c>
      <c r="X157" s="42">
        <f t="shared" si="10"/>
        <v>0</v>
      </c>
      <c r="Y157" s="26">
        <f t="shared" si="11"/>
      </c>
    </row>
    <row r="158" spans="1:25" s="2" customFormat="1" ht="12.75">
      <c r="A158" s="114">
        <v>10932682</v>
      </c>
      <c r="B158" s="46" t="s">
        <v>33</v>
      </c>
      <c r="C158" s="47" t="s">
        <v>597</v>
      </c>
      <c r="D158" s="49" t="s">
        <v>472</v>
      </c>
      <c r="E158" s="69" t="s">
        <v>420</v>
      </c>
      <c r="F158" s="40">
        <v>460</v>
      </c>
      <c r="G158" s="77"/>
      <c r="H158" s="77"/>
      <c r="I158" s="77"/>
      <c r="J158" s="77"/>
      <c r="K158" s="77"/>
      <c r="L158" s="77"/>
      <c r="M158" s="77"/>
      <c r="N158" s="68"/>
      <c r="O158" s="68"/>
      <c r="P158" s="77"/>
      <c r="Q158" s="77"/>
      <c r="R158" s="77"/>
      <c r="S158" s="77"/>
      <c r="T158" s="77"/>
      <c r="U158" s="50">
        <v>43</v>
      </c>
      <c r="V158" s="45">
        <f t="shared" si="8"/>
        <v>19780</v>
      </c>
      <c r="W158" s="41">
        <f t="shared" si="9"/>
        <v>0</v>
      </c>
      <c r="X158" s="42">
        <f t="shared" si="10"/>
        <v>0</v>
      </c>
      <c r="Y158" s="26">
        <f t="shared" si="11"/>
      </c>
    </row>
    <row r="159" spans="1:25" s="2" customFormat="1" ht="12.75">
      <c r="A159" s="114">
        <v>10635857</v>
      </c>
      <c r="B159" s="46" t="s">
        <v>33</v>
      </c>
      <c r="C159" s="47" t="s">
        <v>455</v>
      </c>
      <c r="D159" s="49" t="s">
        <v>152</v>
      </c>
      <c r="E159" s="44"/>
      <c r="F159" s="40">
        <v>460</v>
      </c>
      <c r="G159" s="77"/>
      <c r="H159" s="77"/>
      <c r="I159" s="77"/>
      <c r="J159" s="77"/>
      <c r="K159" s="77"/>
      <c r="L159" s="77"/>
      <c r="M159" s="68"/>
      <c r="N159" s="68"/>
      <c r="O159" s="68"/>
      <c r="P159" s="68"/>
      <c r="Q159" s="77"/>
      <c r="R159" s="77"/>
      <c r="S159" s="77"/>
      <c r="T159" s="77"/>
      <c r="U159" s="50">
        <v>43</v>
      </c>
      <c r="V159" s="45">
        <f t="shared" si="8"/>
        <v>19780</v>
      </c>
      <c r="W159" s="41">
        <f t="shared" si="9"/>
        <v>0</v>
      </c>
      <c r="X159" s="42">
        <f t="shared" si="10"/>
        <v>0</v>
      </c>
      <c r="Y159" s="26">
        <f t="shared" si="11"/>
      </c>
    </row>
    <row r="160" spans="1:25" s="2" customFormat="1" ht="12.75">
      <c r="A160" s="114">
        <v>10638489</v>
      </c>
      <c r="B160" s="46" t="s">
        <v>33</v>
      </c>
      <c r="C160" s="47" t="s">
        <v>456</v>
      </c>
      <c r="D160" s="49" t="s">
        <v>151</v>
      </c>
      <c r="E160" s="44"/>
      <c r="F160" s="40">
        <v>460</v>
      </c>
      <c r="G160" s="77"/>
      <c r="H160" s="77"/>
      <c r="I160" s="77"/>
      <c r="J160" s="77"/>
      <c r="K160" s="77"/>
      <c r="L160" s="77"/>
      <c r="M160" s="77"/>
      <c r="N160" s="68"/>
      <c r="O160" s="68"/>
      <c r="P160" s="68"/>
      <c r="Q160" s="77"/>
      <c r="R160" s="77"/>
      <c r="S160" s="77"/>
      <c r="T160" s="77"/>
      <c r="U160" s="50">
        <v>43</v>
      </c>
      <c r="V160" s="45">
        <f t="shared" si="8"/>
        <v>19780</v>
      </c>
      <c r="W160" s="41">
        <f t="shared" si="9"/>
        <v>0</v>
      </c>
      <c r="X160" s="42">
        <f t="shared" si="10"/>
        <v>0</v>
      </c>
      <c r="Y160" s="26">
        <f t="shared" si="11"/>
      </c>
    </row>
    <row r="161" spans="1:25" s="2" customFormat="1" ht="12.75">
      <c r="A161" s="114">
        <v>11012492</v>
      </c>
      <c r="B161" s="46" t="s">
        <v>33</v>
      </c>
      <c r="C161" s="47" t="s">
        <v>598</v>
      </c>
      <c r="D161" s="49" t="s">
        <v>599</v>
      </c>
      <c r="E161" s="69" t="s">
        <v>420</v>
      </c>
      <c r="F161" s="40">
        <v>460</v>
      </c>
      <c r="G161" s="77"/>
      <c r="H161" s="77"/>
      <c r="I161" s="77"/>
      <c r="J161" s="77"/>
      <c r="K161" s="77"/>
      <c r="L161" s="68"/>
      <c r="M161" s="68"/>
      <c r="N161" s="68"/>
      <c r="O161" s="68"/>
      <c r="P161" s="77"/>
      <c r="Q161" s="77"/>
      <c r="R161" s="77"/>
      <c r="S161" s="77"/>
      <c r="T161" s="77"/>
      <c r="U161" s="50">
        <v>43</v>
      </c>
      <c r="V161" s="45">
        <f t="shared" si="8"/>
        <v>19780</v>
      </c>
      <c r="W161" s="41">
        <f t="shared" si="9"/>
        <v>0</v>
      </c>
      <c r="X161" s="42">
        <f t="shared" si="10"/>
        <v>0</v>
      </c>
      <c r="Y161" s="26">
        <f t="shared" si="11"/>
      </c>
    </row>
    <row r="162" spans="1:25" s="2" customFormat="1" ht="12.75">
      <c r="A162" s="119">
        <v>10770242</v>
      </c>
      <c r="B162" s="46" t="s">
        <v>33</v>
      </c>
      <c r="C162" s="47" t="s">
        <v>542</v>
      </c>
      <c r="D162" s="49" t="s">
        <v>159</v>
      </c>
      <c r="E162" s="69"/>
      <c r="F162" s="40">
        <v>460</v>
      </c>
      <c r="G162" s="77"/>
      <c r="H162" s="77"/>
      <c r="I162" s="77"/>
      <c r="J162" s="77"/>
      <c r="K162" s="77"/>
      <c r="L162" s="77"/>
      <c r="M162" s="77"/>
      <c r="N162" s="68"/>
      <c r="O162" s="68"/>
      <c r="P162" s="77"/>
      <c r="Q162" s="77"/>
      <c r="R162" s="77"/>
      <c r="S162" s="77"/>
      <c r="T162" s="77"/>
      <c r="U162" s="50">
        <v>43</v>
      </c>
      <c r="V162" s="45">
        <f t="shared" si="8"/>
        <v>19780</v>
      </c>
      <c r="W162" s="41">
        <f t="shared" si="9"/>
        <v>0</v>
      </c>
      <c r="X162" s="42">
        <f t="shared" si="10"/>
        <v>0</v>
      </c>
      <c r="Y162" s="26">
        <f t="shared" si="11"/>
      </c>
    </row>
    <row r="163" spans="1:25" s="2" customFormat="1" ht="12.75">
      <c r="A163" s="114">
        <v>10638493</v>
      </c>
      <c r="B163" s="46" t="s">
        <v>33</v>
      </c>
      <c r="C163" s="47" t="s">
        <v>457</v>
      </c>
      <c r="D163" s="49" t="s">
        <v>143</v>
      </c>
      <c r="E163" s="44"/>
      <c r="F163" s="40">
        <v>460</v>
      </c>
      <c r="G163" s="77"/>
      <c r="H163" s="77"/>
      <c r="I163" s="77"/>
      <c r="J163" s="77"/>
      <c r="K163" s="77"/>
      <c r="L163" s="77"/>
      <c r="M163" s="77"/>
      <c r="N163" s="68"/>
      <c r="O163" s="68"/>
      <c r="P163" s="68"/>
      <c r="Q163" s="77"/>
      <c r="R163" s="77"/>
      <c r="S163" s="77"/>
      <c r="T163" s="77"/>
      <c r="U163" s="50">
        <v>43</v>
      </c>
      <c r="V163" s="45">
        <f t="shared" si="8"/>
        <v>19780</v>
      </c>
      <c r="W163" s="41">
        <f t="shared" si="9"/>
        <v>0</v>
      </c>
      <c r="X163" s="42">
        <f t="shared" si="10"/>
        <v>0</v>
      </c>
      <c r="Y163" s="26">
        <f t="shared" si="11"/>
      </c>
    </row>
    <row r="164" spans="1:25" s="2" customFormat="1" ht="12.75">
      <c r="A164" s="114">
        <v>10638495</v>
      </c>
      <c r="B164" s="46" t="s">
        <v>33</v>
      </c>
      <c r="C164" s="47" t="s">
        <v>458</v>
      </c>
      <c r="D164" s="49" t="s">
        <v>144</v>
      </c>
      <c r="E164" s="44"/>
      <c r="F164" s="40">
        <v>460</v>
      </c>
      <c r="G164" s="77"/>
      <c r="H164" s="77"/>
      <c r="I164" s="77"/>
      <c r="J164" s="77"/>
      <c r="K164" s="77"/>
      <c r="L164" s="77"/>
      <c r="M164" s="77"/>
      <c r="N164" s="68"/>
      <c r="O164" s="68"/>
      <c r="P164" s="68"/>
      <c r="Q164" s="77"/>
      <c r="R164" s="77"/>
      <c r="S164" s="77"/>
      <c r="T164" s="77"/>
      <c r="U164" s="50">
        <v>43</v>
      </c>
      <c r="V164" s="45">
        <f t="shared" si="8"/>
        <v>19780</v>
      </c>
      <c r="W164" s="41">
        <f t="shared" si="9"/>
        <v>0</v>
      </c>
      <c r="X164" s="42">
        <f t="shared" si="10"/>
        <v>0</v>
      </c>
      <c r="Y164" s="26">
        <f t="shared" si="11"/>
      </c>
    </row>
    <row r="165" spans="1:25" s="2" customFormat="1" ht="12.75">
      <c r="A165" s="114">
        <v>10638497</v>
      </c>
      <c r="B165" s="46" t="s">
        <v>33</v>
      </c>
      <c r="C165" s="47" t="s">
        <v>459</v>
      </c>
      <c r="D165" s="49" t="s">
        <v>145</v>
      </c>
      <c r="E165" s="44"/>
      <c r="F165" s="40">
        <v>460</v>
      </c>
      <c r="G165" s="77"/>
      <c r="H165" s="77"/>
      <c r="I165" s="77"/>
      <c r="J165" s="77"/>
      <c r="K165" s="77"/>
      <c r="L165" s="77"/>
      <c r="M165" s="77"/>
      <c r="N165" s="68"/>
      <c r="O165" s="68"/>
      <c r="P165" s="68"/>
      <c r="Q165" s="77"/>
      <c r="R165" s="77"/>
      <c r="S165" s="77"/>
      <c r="T165" s="77"/>
      <c r="U165" s="50">
        <v>43</v>
      </c>
      <c r="V165" s="45">
        <f t="shared" si="8"/>
        <v>19780</v>
      </c>
      <c r="W165" s="41">
        <f t="shared" si="9"/>
        <v>0</v>
      </c>
      <c r="X165" s="42">
        <f t="shared" si="10"/>
        <v>0</v>
      </c>
      <c r="Y165" s="26">
        <f t="shared" si="11"/>
      </c>
    </row>
    <row r="166" spans="1:25" s="2" customFormat="1" ht="12.75">
      <c r="A166" s="114">
        <v>10638499</v>
      </c>
      <c r="B166" s="46" t="s">
        <v>33</v>
      </c>
      <c r="C166" s="47" t="s">
        <v>460</v>
      </c>
      <c r="D166" s="49" t="s">
        <v>163</v>
      </c>
      <c r="E166" s="44"/>
      <c r="F166" s="40">
        <v>460</v>
      </c>
      <c r="G166" s="77"/>
      <c r="H166" s="77"/>
      <c r="I166" s="77"/>
      <c r="J166" s="77"/>
      <c r="K166" s="77"/>
      <c r="L166" s="77"/>
      <c r="M166" s="77"/>
      <c r="N166" s="68"/>
      <c r="O166" s="68"/>
      <c r="P166" s="68"/>
      <c r="Q166" s="77"/>
      <c r="R166" s="77"/>
      <c r="S166" s="77"/>
      <c r="T166" s="77"/>
      <c r="U166" s="50">
        <v>43</v>
      </c>
      <c r="V166" s="45">
        <f t="shared" si="8"/>
        <v>19780</v>
      </c>
      <c r="W166" s="41">
        <f t="shared" si="9"/>
        <v>0</v>
      </c>
      <c r="X166" s="42">
        <f t="shared" si="10"/>
        <v>0</v>
      </c>
      <c r="Y166" s="26">
        <f t="shared" si="11"/>
      </c>
    </row>
    <row r="167" spans="1:25" s="2" customFormat="1" ht="12.75">
      <c r="A167" s="63"/>
      <c r="B167" s="46"/>
      <c r="C167" s="47"/>
      <c r="D167" s="49"/>
      <c r="E167" s="94"/>
      <c r="F167" s="40"/>
      <c r="G167" s="39" t="s">
        <v>10</v>
      </c>
      <c r="H167" s="39" t="s">
        <v>11</v>
      </c>
      <c r="I167" s="39" t="s">
        <v>12</v>
      </c>
      <c r="J167" s="39" t="s">
        <v>13</v>
      </c>
      <c r="K167" s="39" t="s">
        <v>141</v>
      </c>
      <c r="L167" s="39" t="s">
        <v>14</v>
      </c>
      <c r="M167" s="39" t="s">
        <v>35</v>
      </c>
      <c r="N167" s="39" t="s">
        <v>15</v>
      </c>
      <c r="O167" s="39" t="s">
        <v>16</v>
      </c>
      <c r="P167" s="39" t="s">
        <v>17</v>
      </c>
      <c r="Q167" s="39" t="s">
        <v>18</v>
      </c>
      <c r="R167" s="39" t="s">
        <v>19</v>
      </c>
      <c r="S167" s="39" t="s">
        <v>2</v>
      </c>
      <c r="T167" s="39" t="s">
        <v>3</v>
      </c>
      <c r="U167" s="50"/>
      <c r="V167" s="45">
        <f t="shared" si="8"/>
      </c>
      <c r="W167" s="41">
        <f t="shared" si="9"/>
      </c>
      <c r="X167" s="42"/>
      <c r="Y167" s="26"/>
    </row>
    <row r="168" spans="1:25" s="2" customFormat="1" ht="12.75">
      <c r="A168" s="114">
        <v>10638490</v>
      </c>
      <c r="B168" s="46" t="s">
        <v>33</v>
      </c>
      <c r="C168" s="47" t="s">
        <v>454</v>
      </c>
      <c r="D168" s="51" t="s">
        <v>147</v>
      </c>
      <c r="E168" s="44"/>
      <c r="F168" s="74">
        <v>260</v>
      </c>
      <c r="G168" s="77"/>
      <c r="H168" s="77"/>
      <c r="I168" s="77"/>
      <c r="J168" s="77"/>
      <c r="K168" s="77"/>
      <c r="L168" s="77"/>
      <c r="M168" s="68"/>
      <c r="N168" s="68"/>
      <c r="O168" s="68"/>
      <c r="P168" s="68"/>
      <c r="Q168" s="68"/>
      <c r="R168" s="77"/>
      <c r="S168" s="77"/>
      <c r="T168" s="77"/>
      <c r="U168" s="50">
        <v>45</v>
      </c>
      <c r="V168" s="45">
        <f t="shared" si="8"/>
        <v>11700</v>
      </c>
      <c r="W168" s="41">
        <f t="shared" si="9"/>
        <v>0</v>
      </c>
      <c r="X168" s="42">
        <f t="shared" si="10"/>
        <v>0</v>
      </c>
      <c r="Y168" s="26">
        <f t="shared" si="11"/>
      </c>
    </row>
    <row r="169" spans="1:25" s="2" customFormat="1" ht="12.75">
      <c r="A169" s="114">
        <v>10745581</v>
      </c>
      <c r="B169" s="46" t="s">
        <v>33</v>
      </c>
      <c r="C169" s="47" t="s">
        <v>510</v>
      </c>
      <c r="D169" s="49" t="s">
        <v>292</v>
      </c>
      <c r="E169" s="44"/>
      <c r="F169" s="74">
        <v>260</v>
      </c>
      <c r="G169" s="77"/>
      <c r="H169" s="77"/>
      <c r="I169" s="77"/>
      <c r="J169" s="77"/>
      <c r="K169" s="77"/>
      <c r="L169" s="77"/>
      <c r="M169" s="77"/>
      <c r="N169" s="68"/>
      <c r="O169" s="68"/>
      <c r="P169" s="68"/>
      <c r="Q169" s="77"/>
      <c r="R169" s="77"/>
      <c r="S169" s="77"/>
      <c r="T169" s="77"/>
      <c r="U169" s="50">
        <v>45</v>
      </c>
      <c r="V169" s="45">
        <f t="shared" si="8"/>
        <v>11700</v>
      </c>
      <c r="W169" s="41">
        <f t="shared" si="9"/>
        <v>0</v>
      </c>
      <c r="X169" s="42">
        <f t="shared" si="10"/>
        <v>0</v>
      </c>
      <c r="Y169" s="26">
        <f t="shared" si="11"/>
      </c>
    </row>
    <row r="170" spans="1:25" s="2" customFormat="1" ht="12.75">
      <c r="A170" s="114">
        <v>10932680</v>
      </c>
      <c r="B170" s="46" t="s">
        <v>33</v>
      </c>
      <c r="C170" s="47" t="s">
        <v>597</v>
      </c>
      <c r="D170" s="49" t="s">
        <v>472</v>
      </c>
      <c r="E170" s="69" t="s">
        <v>420</v>
      </c>
      <c r="F170" s="74">
        <v>260</v>
      </c>
      <c r="G170" s="77"/>
      <c r="H170" s="77"/>
      <c r="I170" s="77"/>
      <c r="J170" s="77"/>
      <c r="K170" s="77"/>
      <c r="L170" s="77"/>
      <c r="M170" s="68"/>
      <c r="N170" s="68"/>
      <c r="O170" s="68"/>
      <c r="P170" s="77"/>
      <c r="Q170" s="77"/>
      <c r="R170" s="77"/>
      <c r="S170" s="77"/>
      <c r="T170" s="77"/>
      <c r="U170" s="50">
        <v>45</v>
      </c>
      <c r="V170" s="45">
        <f t="shared" si="8"/>
        <v>11700</v>
      </c>
      <c r="W170" s="41">
        <f t="shared" si="9"/>
        <v>0</v>
      </c>
      <c r="X170" s="42">
        <f t="shared" si="10"/>
        <v>0</v>
      </c>
      <c r="Y170" s="26">
        <f t="shared" si="11"/>
      </c>
    </row>
    <row r="171" spans="1:25" s="2" customFormat="1" ht="12.75">
      <c r="A171" s="114">
        <v>10635856</v>
      </c>
      <c r="B171" s="46" t="s">
        <v>33</v>
      </c>
      <c r="C171" s="47" t="s">
        <v>455</v>
      </c>
      <c r="D171" s="49" t="s">
        <v>152</v>
      </c>
      <c r="E171" s="44"/>
      <c r="F171" s="74">
        <v>260</v>
      </c>
      <c r="G171" s="77"/>
      <c r="H171" s="77"/>
      <c r="I171" s="77"/>
      <c r="J171" s="77"/>
      <c r="K171" s="77"/>
      <c r="L171" s="77"/>
      <c r="M171" s="77"/>
      <c r="N171" s="68"/>
      <c r="O171" s="68"/>
      <c r="P171" s="68"/>
      <c r="Q171" s="77"/>
      <c r="R171" s="77"/>
      <c r="S171" s="77"/>
      <c r="T171" s="77"/>
      <c r="U171" s="50">
        <v>45</v>
      </c>
      <c r="V171" s="45">
        <f t="shared" si="8"/>
        <v>11700</v>
      </c>
      <c r="W171" s="41">
        <f t="shared" si="9"/>
        <v>0</v>
      </c>
      <c r="X171" s="42">
        <f t="shared" si="10"/>
        <v>0</v>
      </c>
      <c r="Y171" s="26">
        <f t="shared" si="11"/>
      </c>
    </row>
    <row r="172" spans="1:25" s="2" customFormat="1" ht="12.75">
      <c r="A172" s="114">
        <v>10635858</v>
      </c>
      <c r="B172" s="46" t="s">
        <v>33</v>
      </c>
      <c r="C172" s="47" t="s">
        <v>456</v>
      </c>
      <c r="D172" s="49" t="s">
        <v>151</v>
      </c>
      <c r="E172" s="44"/>
      <c r="F172" s="74">
        <v>260</v>
      </c>
      <c r="G172" s="77"/>
      <c r="H172" s="77"/>
      <c r="I172" s="77"/>
      <c r="J172" s="77"/>
      <c r="K172" s="77"/>
      <c r="L172" s="77"/>
      <c r="M172" s="77"/>
      <c r="N172" s="68"/>
      <c r="O172" s="68"/>
      <c r="P172" s="68"/>
      <c r="Q172" s="77"/>
      <c r="R172" s="77"/>
      <c r="S172" s="77"/>
      <c r="T172" s="77"/>
      <c r="U172" s="50">
        <v>45</v>
      </c>
      <c r="V172" s="45">
        <f t="shared" si="8"/>
        <v>11700</v>
      </c>
      <c r="W172" s="41">
        <f t="shared" si="9"/>
        <v>0</v>
      </c>
      <c r="X172" s="42">
        <f t="shared" si="10"/>
        <v>0</v>
      </c>
      <c r="Y172" s="26">
        <f t="shared" si="11"/>
      </c>
    </row>
    <row r="173" spans="1:25" s="2" customFormat="1" ht="12.75">
      <c r="A173" s="114">
        <v>11012491</v>
      </c>
      <c r="B173" s="46" t="s">
        <v>33</v>
      </c>
      <c r="C173" s="47" t="s">
        <v>598</v>
      </c>
      <c r="D173" s="49" t="s">
        <v>599</v>
      </c>
      <c r="E173" s="69" t="s">
        <v>420</v>
      </c>
      <c r="F173" s="74">
        <v>260</v>
      </c>
      <c r="G173" s="77"/>
      <c r="H173" s="77"/>
      <c r="I173" s="77"/>
      <c r="J173" s="77"/>
      <c r="K173" s="77"/>
      <c r="L173" s="77"/>
      <c r="M173" s="68"/>
      <c r="N173" s="68"/>
      <c r="O173" s="68"/>
      <c r="P173" s="77"/>
      <c r="Q173" s="77"/>
      <c r="R173" s="77"/>
      <c r="S173" s="77"/>
      <c r="T173" s="77"/>
      <c r="U173" s="50">
        <v>45</v>
      </c>
      <c r="V173" s="45">
        <f t="shared" si="8"/>
        <v>11700</v>
      </c>
      <c r="W173" s="41">
        <f t="shared" si="9"/>
        <v>0</v>
      </c>
      <c r="X173" s="42">
        <f t="shared" si="10"/>
        <v>0</v>
      </c>
      <c r="Y173" s="26">
        <f t="shared" si="11"/>
      </c>
    </row>
    <row r="174" spans="1:25" s="2" customFormat="1" ht="12.75">
      <c r="A174" s="119">
        <v>10770241</v>
      </c>
      <c r="B174" s="46" t="s">
        <v>33</v>
      </c>
      <c r="C174" s="47" t="s">
        <v>542</v>
      </c>
      <c r="D174" s="49" t="s">
        <v>159</v>
      </c>
      <c r="E174" s="69"/>
      <c r="F174" s="74">
        <v>260</v>
      </c>
      <c r="G174" s="77"/>
      <c r="H174" s="77"/>
      <c r="I174" s="77"/>
      <c r="J174" s="77"/>
      <c r="K174" s="77"/>
      <c r="L174" s="77"/>
      <c r="M174" s="77"/>
      <c r="N174" s="68"/>
      <c r="O174" s="68"/>
      <c r="P174" s="68"/>
      <c r="Q174" s="77"/>
      <c r="R174" s="77"/>
      <c r="S174" s="77"/>
      <c r="T174" s="77"/>
      <c r="U174" s="50">
        <v>45</v>
      </c>
      <c r="V174" s="45">
        <f t="shared" si="8"/>
        <v>11700</v>
      </c>
      <c r="W174" s="41">
        <f t="shared" si="9"/>
        <v>0</v>
      </c>
      <c r="X174" s="42">
        <f t="shared" si="10"/>
        <v>0</v>
      </c>
      <c r="Y174" s="26">
        <f t="shared" si="11"/>
      </c>
    </row>
    <row r="175" spans="1:25" s="2" customFormat="1" ht="12.75">
      <c r="A175" s="114">
        <v>10638492</v>
      </c>
      <c r="B175" s="46" t="s">
        <v>33</v>
      </c>
      <c r="C175" s="47" t="s">
        <v>457</v>
      </c>
      <c r="D175" s="49" t="s">
        <v>143</v>
      </c>
      <c r="E175" s="44"/>
      <c r="F175" s="74">
        <v>260</v>
      </c>
      <c r="G175" s="77"/>
      <c r="H175" s="77"/>
      <c r="I175" s="77"/>
      <c r="J175" s="77"/>
      <c r="K175" s="77"/>
      <c r="L175" s="77"/>
      <c r="M175" s="77"/>
      <c r="N175" s="68"/>
      <c r="O175" s="68"/>
      <c r="P175" s="68"/>
      <c r="Q175" s="77"/>
      <c r="R175" s="77"/>
      <c r="S175" s="77"/>
      <c r="T175" s="77"/>
      <c r="U175" s="50">
        <v>45</v>
      </c>
      <c r="V175" s="45">
        <f t="shared" si="8"/>
        <v>11700</v>
      </c>
      <c r="W175" s="41">
        <f t="shared" si="9"/>
        <v>0</v>
      </c>
      <c r="X175" s="42">
        <f t="shared" si="10"/>
        <v>0</v>
      </c>
      <c r="Y175" s="26">
        <f t="shared" si="11"/>
      </c>
    </row>
    <row r="176" spans="1:25" s="2" customFormat="1" ht="12.75">
      <c r="A176" s="114">
        <v>10638494</v>
      </c>
      <c r="B176" s="46" t="s">
        <v>33</v>
      </c>
      <c r="C176" s="47" t="s">
        <v>458</v>
      </c>
      <c r="D176" s="49" t="s">
        <v>144</v>
      </c>
      <c r="E176" s="44"/>
      <c r="F176" s="74">
        <v>260</v>
      </c>
      <c r="G176" s="77"/>
      <c r="H176" s="77"/>
      <c r="I176" s="77"/>
      <c r="J176" s="77"/>
      <c r="K176" s="77"/>
      <c r="L176" s="77"/>
      <c r="M176" s="77"/>
      <c r="N176" s="68"/>
      <c r="O176" s="68"/>
      <c r="P176" s="68"/>
      <c r="Q176" s="77"/>
      <c r="R176" s="77"/>
      <c r="S176" s="77"/>
      <c r="T176" s="77"/>
      <c r="U176" s="50">
        <v>45</v>
      </c>
      <c r="V176" s="45">
        <f t="shared" si="8"/>
        <v>11700</v>
      </c>
      <c r="W176" s="41">
        <f t="shared" si="9"/>
        <v>0</v>
      </c>
      <c r="X176" s="42">
        <f t="shared" si="10"/>
        <v>0</v>
      </c>
      <c r="Y176" s="26">
        <f t="shared" si="11"/>
      </c>
    </row>
    <row r="177" spans="1:25" s="2" customFormat="1" ht="12.75">
      <c r="A177" s="114">
        <v>10638496</v>
      </c>
      <c r="B177" s="46" t="s">
        <v>33</v>
      </c>
      <c r="C177" s="47" t="s">
        <v>459</v>
      </c>
      <c r="D177" s="49" t="s">
        <v>145</v>
      </c>
      <c r="E177" s="44"/>
      <c r="F177" s="74">
        <v>260</v>
      </c>
      <c r="G177" s="77"/>
      <c r="H177" s="77"/>
      <c r="I177" s="77"/>
      <c r="J177" s="77"/>
      <c r="K177" s="77"/>
      <c r="L177" s="77"/>
      <c r="M177" s="77"/>
      <c r="N177" s="68"/>
      <c r="O177" s="68"/>
      <c r="P177" s="68"/>
      <c r="Q177" s="77"/>
      <c r="R177" s="77"/>
      <c r="S177" s="77"/>
      <c r="T177" s="77"/>
      <c r="U177" s="50">
        <v>45</v>
      </c>
      <c r="V177" s="45">
        <f t="shared" si="8"/>
        <v>11700</v>
      </c>
      <c r="W177" s="41">
        <f t="shared" si="9"/>
        <v>0</v>
      </c>
      <c r="X177" s="42">
        <f t="shared" si="10"/>
        <v>0</v>
      </c>
      <c r="Y177" s="26">
        <f t="shared" si="11"/>
      </c>
    </row>
    <row r="178" spans="1:25" s="2" customFormat="1" ht="12.75">
      <c r="A178" s="114">
        <v>10638498</v>
      </c>
      <c r="B178" s="46" t="s">
        <v>33</v>
      </c>
      <c r="C178" s="47" t="s">
        <v>460</v>
      </c>
      <c r="D178" s="49" t="s">
        <v>163</v>
      </c>
      <c r="E178" s="44"/>
      <c r="F178" s="74">
        <v>260</v>
      </c>
      <c r="G178" s="77"/>
      <c r="H178" s="77"/>
      <c r="I178" s="77"/>
      <c r="J178" s="77"/>
      <c r="K178" s="77"/>
      <c r="L178" s="77"/>
      <c r="M178" s="77"/>
      <c r="N178" s="68"/>
      <c r="O178" s="68"/>
      <c r="P178" s="68"/>
      <c r="Q178" s="77"/>
      <c r="R178" s="77"/>
      <c r="S178" s="77"/>
      <c r="T178" s="77"/>
      <c r="U178" s="50">
        <v>45</v>
      </c>
      <c r="V178" s="45">
        <f t="shared" si="8"/>
        <v>11700</v>
      </c>
      <c r="W178" s="41">
        <f t="shared" si="9"/>
        <v>0</v>
      </c>
      <c r="X178" s="42">
        <f t="shared" si="10"/>
        <v>0</v>
      </c>
      <c r="Y178" s="26">
        <f t="shared" si="11"/>
      </c>
    </row>
    <row r="179" spans="1:25" s="2" customFormat="1" ht="12.75">
      <c r="A179" s="63"/>
      <c r="B179" s="46"/>
      <c r="C179" s="47"/>
      <c r="D179" s="49"/>
      <c r="E179" s="94"/>
      <c r="F179" s="40"/>
      <c r="G179" s="39" t="s">
        <v>10</v>
      </c>
      <c r="H179" s="39" t="s">
        <v>11</v>
      </c>
      <c r="I179" s="39" t="s">
        <v>12</v>
      </c>
      <c r="J179" s="39" t="s">
        <v>13</v>
      </c>
      <c r="K179" s="39" t="s">
        <v>141</v>
      </c>
      <c r="L179" s="39" t="s">
        <v>14</v>
      </c>
      <c r="M179" s="39" t="s">
        <v>35</v>
      </c>
      <c r="N179" s="39" t="s">
        <v>15</v>
      </c>
      <c r="O179" s="39" t="s">
        <v>16</v>
      </c>
      <c r="P179" s="39" t="s">
        <v>17</v>
      </c>
      <c r="Q179" s="39" t="s">
        <v>18</v>
      </c>
      <c r="R179" s="39" t="s">
        <v>19</v>
      </c>
      <c r="S179" s="39" t="s">
        <v>2</v>
      </c>
      <c r="T179" s="39" t="s">
        <v>3</v>
      </c>
      <c r="U179" s="50"/>
      <c r="V179" s="45">
        <f t="shared" si="8"/>
      </c>
      <c r="W179" s="41">
        <f t="shared" si="9"/>
      </c>
      <c r="X179" s="42"/>
      <c r="Y179" s="26"/>
    </row>
    <row r="180" spans="1:25" s="2" customFormat="1" ht="12.75">
      <c r="A180" s="114">
        <v>11026684</v>
      </c>
      <c r="B180" s="46" t="s">
        <v>33</v>
      </c>
      <c r="C180" s="47" t="s">
        <v>600</v>
      </c>
      <c r="D180" s="49" t="s">
        <v>292</v>
      </c>
      <c r="E180" s="69" t="s">
        <v>420</v>
      </c>
      <c r="F180" s="40">
        <v>460</v>
      </c>
      <c r="G180" s="77"/>
      <c r="H180" s="77"/>
      <c r="I180" s="77"/>
      <c r="J180" s="77"/>
      <c r="K180" s="77"/>
      <c r="L180" s="77"/>
      <c r="M180" s="77"/>
      <c r="N180" s="68"/>
      <c r="O180" s="68"/>
      <c r="P180" s="68"/>
      <c r="Q180" s="77"/>
      <c r="R180" s="77"/>
      <c r="S180" s="77"/>
      <c r="T180" s="77"/>
      <c r="U180" s="50">
        <v>49</v>
      </c>
      <c r="V180" s="45">
        <f t="shared" si="8"/>
        <v>22540</v>
      </c>
      <c r="W180" s="41">
        <f t="shared" si="9"/>
        <v>0</v>
      </c>
      <c r="X180" s="42">
        <f t="shared" si="10"/>
        <v>0</v>
      </c>
      <c r="Y180" s="26">
        <f t="shared" si="11"/>
      </c>
    </row>
    <row r="181" spans="1:25" s="2" customFormat="1" ht="12.75">
      <c r="A181" s="114">
        <v>11026685</v>
      </c>
      <c r="B181" s="46" t="s">
        <v>33</v>
      </c>
      <c r="C181" s="47" t="s">
        <v>601</v>
      </c>
      <c r="D181" s="49" t="s">
        <v>292</v>
      </c>
      <c r="E181" s="69" t="s">
        <v>420</v>
      </c>
      <c r="F181" s="40">
        <v>460</v>
      </c>
      <c r="G181" s="77"/>
      <c r="H181" s="77"/>
      <c r="I181" s="77"/>
      <c r="J181" s="77"/>
      <c r="K181" s="77"/>
      <c r="L181" s="77"/>
      <c r="M181" s="77"/>
      <c r="N181" s="68"/>
      <c r="O181" s="68"/>
      <c r="P181" s="68"/>
      <c r="Q181" s="77"/>
      <c r="R181" s="77"/>
      <c r="S181" s="77"/>
      <c r="T181" s="77"/>
      <c r="U181" s="50">
        <v>49</v>
      </c>
      <c r="V181" s="45">
        <f t="shared" si="8"/>
        <v>22540</v>
      </c>
      <c r="W181" s="41">
        <f t="shared" si="9"/>
        <v>0</v>
      </c>
      <c r="X181" s="42">
        <f t="shared" si="10"/>
        <v>0</v>
      </c>
      <c r="Y181" s="26">
        <f t="shared" si="11"/>
      </c>
    </row>
    <row r="182" spans="1:25" s="2" customFormat="1" ht="12.75">
      <c r="A182" s="114">
        <v>10699562</v>
      </c>
      <c r="B182" s="46" t="s">
        <v>33</v>
      </c>
      <c r="C182" s="47" t="s">
        <v>462</v>
      </c>
      <c r="D182" s="49" t="s">
        <v>147</v>
      </c>
      <c r="E182" s="44"/>
      <c r="F182" s="40">
        <v>460</v>
      </c>
      <c r="G182" s="77"/>
      <c r="H182" s="77"/>
      <c r="I182" s="77"/>
      <c r="J182" s="77"/>
      <c r="K182" s="77"/>
      <c r="L182" s="77"/>
      <c r="M182" s="77"/>
      <c r="N182" s="68"/>
      <c r="O182" s="68"/>
      <c r="P182" s="68"/>
      <c r="Q182" s="77"/>
      <c r="R182" s="77"/>
      <c r="S182" s="77"/>
      <c r="T182" s="77"/>
      <c r="U182" s="50">
        <v>49</v>
      </c>
      <c r="V182" s="45">
        <f t="shared" si="8"/>
        <v>22540</v>
      </c>
      <c r="W182" s="41">
        <f t="shared" si="9"/>
        <v>0</v>
      </c>
      <c r="X182" s="42">
        <f t="shared" si="10"/>
        <v>0</v>
      </c>
      <c r="Y182" s="26">
        <f t="shared" si="11"/>
      </c>
    </row>
    <row r="183" spans="1:25" s="2" customFormat="1" ht="12.75">
      <c r="A183" s="114">
        <v>10745580</v>
      </c>
      <c r="B183" s="46" t="s">
        <v>33</v>
      </c>
      <c r="C183" s="47" t="s">
        <v>511</v>
      </c>
      <c r="D183" s="49" t="s">
        <v>292</v>
      </c>
      <c r="E183" s="94"/>
      <c r="F183" s="40">
        <v>460</v>
      </c>
      <c r="G183" s="77"/>
      <c r="H183" s="77"/>
      <c r="I183" s="77"/>
      <c r="J183" s="77"/>
      <c r="K183" s="77"/>
      <c r="L183" s="77"/>
      <c r="M183" s="77"/>
      <c r="N183" s="68"/>
      <c r="O183" s="68"/>
      <c r="P183" s="68"/>
      <c r="Q183" s="77"/>
      <c r="R183" s="77"/>
      <c r="S183" s="77"/>
      <c r="T183" s="77"/>
      <c r="U183" s="50">
        <v>49</v>
      </c>
      <c r="V183" s="45">
        <f t="shared" si="8"/>
        <v>22540</v>
      </c>
      <c r="W183" s="41">
        <f t="shared" si="9"/>
        <v>0</v>
      </c>
      <c r="X183" s="42">
        <f t="shared" si="10"/>
        <v>0</v>
      </c>
      <c r="Y183" s="26">
        <f t="shared" si="11"/>
      </c>
    </row>
    <row r="184" spans="1:25" s="2" customFormat="1" ht="12.75">
      <c r="A184" s="114">
        <v>10731356</v>
      </c>
      <c r="B184" s="46" t="s">
        <v>33</v>
      </c>
      <c r="C184" s="47" t="s">
        <v>512</v>
      </c>
      <c r="D184" s="49" t="s">
        <v>152</v>
      </c>
      <c r="E184" s="94"/>
      <c r="F184" s="40">
        <v>460</v>
      </c>
      <c r="G184" s="77"/>
      <c r="H184" s="77"/>
      <c r="I184" s="77"/>
      <c r="J184" s="77"/>
      <c r="K184" s="77"/>
      <c r="L184" s="77"/>
      <c r="M184" s="77"/>
      <c r="N184" s="68"/>
      <c r="O184" s="68"/>
      <c r="P184" s="68"/>
      <c r="Q184" s="77"/>
      <c r="R184" s="77"/>
      <c r="S184" s="77"/>
      <c r="T184" s="77"/>
      <c r="U184" s="50">
        <v>49</v>
      </c>
      <c r="V184" s="45">
        <f t="shared" si="8"/>
        <v>22540</v>
      </c>
      <c r="W184" s="41">
        <f t="shared" si="9"/>
        <v>0</v>
      </c>
      <c r="X184" s="42">
        <f t="shared" si="10"/>
        <v>0</v>
      </c>
      <c r="Y184" s="26">
        <f t="shared" si="11"/>
      </c>
    </row>
    <row r="185" spans="1:25" s="2" customFormat="1" ht="12.75">
      <c r="A185" s="114">
        <v>10938440</v>
      </c>
      <c r="B185" s="46" t="s">
        <v>33</v>
      </c>
      <c r="C185" s="47" t="s">
        <v>602</v>
      </c>
      <c r="D185" s="49" t="s">
        <v>161</v>
      </c>
      <c r="E185" s="69" t="s">
        <v>420</v>
      </c>
      <c r="F185" s="40">
        <v>460</v>
      </c>
      <c r="G185" s="77"/>
      <c r="H185" s="77"/>
      <c r="I185" s="77"/>
      <c r="J185" s="77"/>
      <c r="K185" s="77"/>
      <c r="L185" s="77"/>
      <c r="M185" s="77"/>
      <c r="N185" s="68"/>
      <c r="O185" s="68"/>
      <c r="P185" s="68"/>
      <c r="Q185" s="77"/>
      <c r="R185" s="77"/>
      <c r="S185" s="77"/>
      <c r="T185" s="77"/>
      <c r="U185" s="50">
        <v>49</v>
      </c>
      <c r="V185" s="45">
        <f t="shared" si="8"/>
        <v>22540</v>
      </c>
      <c r="W185" s="41">
        <f t="shared" si="9"/>
        <v>0</v>
      </c>
      <c r="X185" s="42">
        <f t="shared" si="10"/>
        <v>0</v>
      </c>
      <c r="Y185" s="26">
        <f t="shared" si="11"/>
      </c>
    </row>
    <row r="186" spans="1:25" s="2" customFormat="1" ht="12.75">
      <c r="A186" s="114">
        <v>10731376</v>
      </c>
      <c r="B186" s="46" t="s">
        <v>33</v>
      </c>
      <c r="C186" s="47" t="s">
        <v>513</v>
      </c>
      <c r="D186" s="49" t="s">
        <v>162</v>
      </c>
      <c r="E186" s="94"/>
      <c r="F186" s="40">
        <v>460</v>
      </c>
      <c r="G186" s="77"/>
      <c r="H186" s="77"/>
      <c r="I186" s="77"/>
      <c r="J186" s="77"/>
      <c r="K186" s="77"/>
      <c r="L186" s="77"/>
      <c r="M186" s="77"/>
      <c r="N186" s="68"/>
      <c r="O186" s="68"/>
      <c r="P186" s="68"/>
      <c r="Q186" s="77"/>
      <c r="R186" s="77"/>
      <c r="S186" s="77"/>
      <c r="T186" s="77"/>
      <c r="U186" s="50">
        <v>49</v>
      </c>
      <c r="V186" s="45">
        <f t="shared" si="8"/>
        <v>22540</v>
      </c>
      <c r="W186" s="41">
        <f t="shared" si="9"/>
        <v>0</v>
      </c>
      <c r="X186" s="42">
        <f t="shared" si="10"/>
        <v>0</v>
      </c>
      <c r="Y186" s="26">
        <f t="shared" si="11"/>
      </c>
    </row>
    <row r="187" spans="1:25" s="2" customFormat="1" ht="12.75">
      <c r="A187" s="114">
        <v>10731370</v>
      </c>
      <c r="B187" s="46" t="s">
        <v>33</v>
      </c>
      <c r="C187" s="47" t="s">
        <v>514</v>
      </c>
      <c r="D187" s="49" t="s">
        <v>144</v>
      </c>
      <c r="E187" s="94"/>
      <c r="F187" s="40">
        <v>460</v>
      </c>
      <c r="G187" s="77"/>
      <c r="H187" s="77"/>
      <c r="I187" s="77"/>
      <c r="J187" s="77"/>
      <c r="K187" s="77"/>
      <c r="L187" s="77"/>
      <c r="M187" s="77"/>
      <c r="N187" s="68"/>
      <c r="O187" s="68"/>
      <c r="P187" s="68"/>
      <c r="Q187" s="77"/>
      <c r="R187" s="77"/>
      <c r="S187" s="77"/>
      <c r="T187" s="77"/>
      <c r="U187" s="50">
        <v>49</v>
      </c>
      <c r="V187" s="45">
        <f t="shared" si="8"/>
        <v>22540</v>
      </c>
      <c r="W187" s="41">
        <f t="shared" si="9"/>
        <v>0</v>
      </c>
      <c r="X187" s="42">
        <f t="shared" si="10"/>
        <v>0</v>
      </c>
      <c r="Y187" s="26">
        <f t="shared" si="11"/>
      </c>
    </row>
    <row r="188" spans="1:25" s="2" customFormat="1" ht="12.75">
      <c r="A188" s="114">
        <v>10731372</v>
      </c>
      <c r="B188" s="46" t="s">
        <v>33</v>
      </c>
      <c r="C188" s="47" t="s">
        <v>515</v>
      </c>
      <c r="D188" s="49" t="s">
        <v>143</v>
      </c>
      <c r="E188" s="94"/>
      <c r="F188" s="40">
        <v>460</v>
      </c>
      <c r="G188" s="77"/>
      <c r="H188" s="77"/>
      <c r="I188" s="77"/>
      <c r="J188" s="77"/>
      <c r="K188" s="77"/>
      <c r="L188" s="77"/>
      <c r="M188" s="77"/>
      <c r="N188" s="68"/>
      <c r="O188" s="68"/>
      <c r="P188" s="68"/>
      <c r="Q188" s="77"/>
      <c r="R188" s="77"/>
      <c r="S188" s="77"/>
      <c r="T188" s="77"/>
      <c r="U188" s="50">
        <v>49</v>
      </c>
      <c r="V188" s="45">
        <f t="shared" si="8"/>
        <v>22540</v>
      </c>
      <c r="W188" s="41">
        <f t="shared" si="9"/>
        <v>0</v>
      </c>
      <c r="X188" s="42">
        <f t="shared" si="10"/>
        <v>0</v>
      </c>
      <c r="Y188" s="26">
        <f t="shared" si="11"/>
      </c>
    </row>
    <row r="189" spans="1:25" s="2" customFormat="1" ht="12.75">
      <c r="A189" s="114">
        <v>10731358</v>
      </c>
      <c r="B189" s="46" t="s">
        <v>33</v>
      </c>
      <c r="C189" s="47" t="s">
        <v>516</v>
      </c>
      <c r="D189" s="49" t="s">
        <v>145</v>
      </c>
      <c r="E189" s="94"/>
      <c r="F189" s="40">
        <v>460</v>
      </c>
      <c r="G189" s="77"/>
      <c r="H189" s="77"/>
      <c r="I189" s="77"/>
      <c r="J189" s="77"/>
      <c r="K189" s="77"/>
      <c r="L189" s="77"/>
      <c r="M189" s="77"/>
      <c r="N189" s="68"/>
      <c r="O189" s="68"/>
      <c r="P189" s="68"/>
      <c r="Q189" s="77"/>
      <c r="R189" s="77"/>
      <c r="S189" s="77"/>
      <c r="T189" s="77"/>
      <c r="U189" s="50">
        <v>49</v>
      </c>
      <c r="V189" s="45">
        <f t="shared" si="8"/>
        <v>22540</v>
      </c>
      <c r="W189" s="41">
        <f t="shared" si="9"/>
        <v>0</v>
      </c>
      <c r="X189" s="42">
        <f t="shared" si="10"/>
        <v>0</v>
      </c>
      <c r="Y189" s="26">
        <f t="shared" si="11"/>
      </c>
    </row>
    <row r="190" spans="1:25" s="2" customFormat="1" ht="12.75">
      <c r="A190" s="114">
        <v>10731374</v>
      </c>
      <c r="B190" s="46" t="s">
        <v>33</v>
      </c>
      <c r="C190" s="47" t="s">
        <v>517</v>
      </c>
      <c r="D190" s="49" t="s">
        <v>163</v>
      </c>
      <c r="E190" s="94"/>
      <c r="F190" s="40">
        <v>460</v>
      </c>
      <c r="G190" s="77"/>
      <c r="H190" s="77"/>
      <c r="I190" s="77"/>
      <c r="J190" s="77"/>
      <c r="K190" s="77"/>
      <c r="L190" s="77"/>
      <c r="M190" s="77"/>
      <c r="N190" s="68"/>
      <c r="O190" s="68"/>
      <c r="P190" s="68"/>
      <c r="Q190" s="77"/>
      <c r="R190" s="77"/>
      <c r="S190" s="77"/>
      <c r="T190" s="77"/>
      <c r="U190" s="50">
        <v>49</v>
      </c>
      <c r="V190" s="45">
        <f t="shared" si="8"/>
        <v>22540</v>
      </c>
      <c r="W190" s="41">
        <f t="shared" si="9"/>
        <v>0</v>
      </c>
      <c r="X190" s="42">
        <f t="shared" si="10"/>
        <v>0</v>
      </c>
      <c r="Y190" s="26">
        <f t="shared" si="11"/>
      </c>
    </row>
    <row r="191" spans="1:25" s="2" customFormat="1" ht="12.75">
      <c r="A191" s="63"/>
      <c r="B191" s="46"/>
      <c r="C191" s="47"/>
      <c r="D191" s="49"/>
      <c r="E191" s="44"/>
      <c r="F191" s="40"/>
      <c r="G191" s="39" t="s">
        <v>10</v>
      </c>
      <c r="H191" s="39" t="s">
        <v>11</v>
      </c>
      <c r="I191" s="39" t="s">
        <v>12</v>
      </c>
      <c r="J191" s="39" t="s">
        <v>13</v>
      </c>
      <c r="K191" s="39" t="s">
        <v>141</v>
      </c>
      <c r="L191" s="39" t="s">
        <v>14</v>
      </c>
      <c r="M191" s="39" t="s">
        <v>35</v>
      </c>
      <c r="N191" s="39" t="s">
        <v>15</v>
      </c>
      <c r="O191" s="39" t="s">
        <v>16</v>
      </c>
      <c r="P191" s="39" t="s">
        <v>17</v>
      </c>
      <c r="Q191" s="39" t="s">
        <v>18</v>
      </c>
      <c r="R191" s="39" t="s">
        <v>19</v>
      </c>
      <c r="S191" s="39" t="s">
        <v>2</v>
      </c>
      <c r="T191" s="39" t="s">
        <v>3</v>
      </c>
      <c r="U191" s="50"/>
      <c r="V191" s="45">
        <f t="shared" si="8"/>
      </c>
      <c r="W191" s="41">
        <f t="shared" si="9"/>
      </c>
      <c r="X191" s="42"/>
      <c r="Y191" s="26"/>
    </row>
    <row r="192" spans="1:25" s="2" customFormat="1" ht="12.75">
      <c r="A192" s="114">
        <v>11026682</v>
      </c>
      <c r="B192" s="46" t="s">
        <v>33</v>
      </c>
      <c r="C192" s="47" t="s">
        <v>600</v>
      </c>
      <c r="D192" s="49" t="s">
        <v>292</v>
      </c>
      <c r="E192" s="69" t="s">
        <v>420</v>
      </c>
      <c r="F192" s="40">
        <v>260</v>
      </c>
      <c r="G192" s="77"/>
      <c r="H192" s="77"/>
      <c r="I192" s="77"/>
      <c r="J192" s="77"/>
      <c r="K192" s="77"/>
      <c r="L192" s="77"/>
      <c r="M192" s="77"/>
      <c r="N192" s="68"/>
      <c r="O192" s="68"/>
      <c r="P192" s="68"/>
      <c r="Q192" s="77"/>
      <c r="R192" s="77"/>
      <c r="S192" s="77"/>
      <c r="T192" s="77"/>
      <c r="U192" s="50">
        <v>51</v>
      </c>
      <c r="V192" s="45">
        <f t="shared" si="8"/>
        <v>13260</v>
      </c>
      <c r="W192" s="41">
        <f t="shared" si="9"/>
        <v>0</v>
      </c>
      <c r="X192" s="42">
        <f t="shared" si="10"/>
        <v>0</v>
      </c>
      <c r="Y192" s="26">
        <f t="shared" si="11"/>
      </c>
    </row>
    <row r="193" spans="1:25" s="2" customFormat="1" ht="12.75">
      <c r="A193" s="114">
        <v>11026683</v>
      </c>
      <c r="B193" s="46" t="s">
        <v>33</v>
      </c>
      <c r="C193" s="47" t="s">
        <v>601</v>
      </c>
      <c r="D193" s="49" t="s">
        <v>292</v>
      </c>
      <c r="E193" s="69" t="s">
        <v>420</v>
      </c>
      <c r="F193" s="40">
        <v>260</v>
      </c>
      <c r="G193" s="77"/>
      <c r="H193" s="77"/>
      <c r="I193" s="77"/>
      <c r="J193" s="77"/>
      <c r="K193" s="77"/>
      <c r="L193" s="77"/>
      <c r="M193" s="77"/>
      <c r="N193" s="68"/>
      <c r="O193" s="68"/>
      <c r="P193" s="68"/>
      <c r="Q193" s="77"/>
      <c r="R193" s="77"/>
      <c r="S193" s="77"/>
      <c r="T193" s="77"/>
      <c r="U193" s="50">
        <v>51</v>
      </c>
      <c r="V193" s="45">
        <f t="shared" si="8"/>
        <v>13260</v>
      </c>
      <c r="W193" s="41">
        <f t="shared" si="9"/>
        <v>0</v>
      </c>
      <c r="X193" s="42">
        <f t="shared" si="10"/>
        <v>0</v>
      </c>
      <c r="Y193" s="26">
        <f t="shared" si="11"/>
      </c>
    </row>
    <row r="194" spans="1:25" s="2" customFormat="1" ht="12.75">
      <c r="A194" s="114">
        <v>10699561</v>
      </c>
      <c r="B194" s="46" t="s">
        <v>33</v>
      </c>
      <c r="C194" s="47" t="s">
        <v>462</v>
      </c>
      <c r="D194" s="49" t="s">
        <v>147</v>
      </c>
      <c r="E194" s="44"/>
      <c r="F194" s="74">
        <v>260</v>
      </c>
      <c r="G194" s="77"/>
      <c r="H194" s="77"/>
      <c r="I194" s="77"/>
      <c r="J194" s="77"/>
      <c r="K194" s="77"/>
      <c r="L194" s="77"/>
      <c r="M194" s="77"/>
      <c r="N194" s="68"/>
      <c r="O194" s="68"/>
      <c r="P194" s="68"/>
      <c r="Q194" s="77"/>
      <c r="R194" s="77"/>
      <c r="S194" s="68"/>
      <c r="T194" s="77"/>
      <c r="U194" s="50">
        <v>51</v>
      </c>
      <c r="V194" s="45">
        <f t="shared" si="8"/>
        <v>13260</v>
      </c>
      <c r="W194" s="41">
        <f t="shared" si="9"/>
        <v>0</v>
      </c>
      <c r="X194" s="42">
        <f t="shared" si="10"/>
        <v>0</v>
      </c>
      <c r="Y194" s="26">
        <f t="shared" si="11"/>
      </c>
    </row>
    <row r="195" spans="1:25" s="2" customFormat="1" ht="12.75">
      <c r="A195" s="114">
        <v>10745579</v>
      </c>
      <c r="B195" s="46" t="s">
        <v>33</v>
      </c>
      <c r="C195" s="47" t="s">
        <v>511</v>
      </c>
      <c r="D195" s="49" t="s">
        <v>292</v>
      </c>
      <c r="E195" s="94"/>
      <c r="F195" s="40">
        <v>260</v>
      </c>
      <c r="G195" s="77"/>
      <c r="H195" s="77"/>
      <c r="I195" s="77"/>
      <c r="J195" s="77"/>
      <c r="K195" s="77"/>
      <c r="L195" s="77"/>
      <c r="M195" s="77"/>
      <c r="N195" s="68"/>
      <c r="O195" s="68"/>
      <c r="P195" s="68"/>
      <c r="Q195" s="77"/>
      <c r="R195" s="77"/>
      <c r="S195" s="77"/>
      <c r="T195" s="77"/>
      <c r="U195" s="50">
        <v>51</v>
      </c>
      <c r="V195" s="45">
        <f t="shared" si="8"/>
        <v>13260</v>
      </c>
      <c r="W195" s="41">
        <f t="shared" si="9"/>
        <v>0</v>
      </c>
      <c r="X195" s="42">
        <f t="shared" si="10"/>
        <v>0</v>
      </c>
      <c r="Y195" s="26">
        <f t="shared" si="11"/>
      </c>
    </row>
    <row r="196" spans="1:25" s="2" customFormat="1" ht="12.75">
      <c r="A196" s="114">
        <v>10731355</v>
      </c>
      <c r="B196" s="46" t="s">
        <v>33</v>
      </c>
      <c r="C196" s="47" t="s">
        <v>512</v>
      </c>
      <c r="D196" s="49" t="s">
        <v>152</v>
      </c>
      <c r="E196" s="94"/>
      <c r="F196" s="40">
        <v>260</v>
      </c>
      <c r="G196" s="77"/>
      <c r="H196" s="77"/>
      <c r="I196" s="77"/>
      <c r="J196" s="77"/>
      <c r="K196" s="77"/>
      <c r="L196" s="77"/>
      <c r="M196" s="77"/>
      <c r="N196" s="68"/>
      <c r="O196" s="68"/>
      <c r="P196" s="68"/>
      <c r="Q196" s="77"/>
      <c r="R196" s="77"/>
      <c r="S196" s="77"/>
      <c r="T196" s="77"/>
      <c r="U196" s="50">
        <v>51</v>
      </c>
      <c r="V196" s="45">
        <f t="shared" si="8"/>
        <v>13260</v>
      </c>
      <c r="W196" s="41">
        <f t="shared" si="9"/>
        <v>0</v>
      </c>
      <c r="X196" s="42">
        <f t="shared" si="10"/>
        <v>0</v>
      </c>
      <c r="Y196" s="26">
        <f t="shared" si="11"/>
      </c>
    </row>
    <row r="197" spans="1:25" s="2" customFormat="1" ht="12.75">
      <c r="A197" s="114">
        <v>10938439</v>
      </c>
      <c r="B197" s="46" t="s">
        <v>33</v>
      </c>
      <c r="C197" s="47" t="s">
        <v>602</v>
      </c>
      <c r="D197" s="49" t="s">
        <v>161</v>
      </c>
      <c r="E197" s="69" t="s">
        <v>420</v>
      </c>
      <c r="F197" s="40">
        <v>260</v>
      </c>
      <c r="G197" s="77"/>
      <c r="H197" s="77"/>
      <c r="I197" s="77"/>
      <c r="J197" s="77"/>
      <c r="K197" s="77"/>
      <c r="L197" s="77"/>
      <c r="M197" s="77"/>
      <c r="N197" s="68"/>
      <c r="O197" s="68"/>
      <c r="P197" s="68"/>
      <c r="Q197" s="77"/>
      <c r="R197" s="77"/>
      <c r="S197" s="77"/>
      <c r="T197" s="77"/>
      <c r="U197" s="50">
        <v>51</v>
      </c>
      <c r="V197" s="45">
        <f aca="true" t="shared" si="12" ref="V197:V259">IF(ISBLANK(F197),"",U197*F197*(1-V$10))</f>
        <v>13260</v>
      </c>
      <c r="W197" s="41">
        <f t="shared" si="9"/>
        <v>0</v>
      </c>
      <c r="X197" s="42">
        <f t="shared" si="10"/>
        <v>0</v>
      </c>
      <c r="Y197" s="26">
        <f t="shared" si="11"/>
      </c>
    </row>
    <row r="198" spans="1:25" s="2" customFormat="1" ht="12.75">
      <c r="A198" s="114">
        <v>10731375</v>
      </c>
      <c r="B198" s="46" t="s">
        <v>33</v>
      </c>
      <c r="C198" s="47" t="s">
        <v>513</v>
      </c>
      <c r="D198" s="49" t="s">
        <v>162</v>
      </c>
      <c r="E198" s="94"/>
      <c r="F198" s="40">
        <v>260</v>
      </c>
      <c r="G198" s="77"/>
      <c r="H198" s="77"/>
      <c r="I198" s="77"/>
      <c r="J198" s="77"/>
      <c r="K198" s="77"/>
      <c r="L198" s="77"/>
      <c r="M198" s="77"/>
      <c r="N198" s="68"/>
      <c r="O198" s="68"/>
      <c r="P198" s="68"/>
      <c r="Q198" s="77"/>
      <c r="R198" s="77"/>
      <c r="S198" s="77"/>
      <c r="T198" s="77"/>
      <c r="U198" s="50">
        <v>51</v>
      </c>
      <c r="V198" s="45">
        <f t="shared" si="12"/>
        <v>13260</v>
      </c>
      <c r="W198" s="41">
        <f t="shared" si="9"/>
        <v>0</v>
      </c>
      <c r="X198" s="42">
        <f t="shared" si="10"/>
        <v>0</v>
      </c>
      <c r="Y198" s="26">
        <f t="shared" si="11"/>
      </c>
    </row>
    <row r="199" spans="1:25" s="2" customFormat="1" ht="12.75">
      <c r="A199" s="114">
        <v>10731369</v>
      </c>
      <c r="B199" s="46" t="s">
        <v>33</v>
      </c>
      <c r="C199" s="47" t="s">
        <v>514</v>
      </c>
      <c r="D199" s="49" t="s">
        <v>144</v>
      </c>
      <c r="E199" s="94"/>
      <c r="F199" s="40">
        <v>260</v>
      </c>
      <c r="G199" s="77"/>
      <c r="H199" s="77"/>
      <c r="I199" s="77"/>
      <c r="J199" s="77"/>
      <c r="K199" s="77"/>
      <c r="L199" s="77"/>
      <c r="M199" s="77"/>
      <c r="N199" s="68"/>
      <c r="O199" s="68"/>
      <c r="P199" s="68"/>
      <c r="Q199" s="77"/>
      <c r="R199" s="77"/>
      <c r="S199" s="77"/>
      <c r="T199" s="77"/>
      <c r="U199" s="50">
        <v>51</v>
      </c>
      <c r="V199" s="45">
        <f t="shared" si="12"/>
        <v>13260</v>
      </c>
      <c r="W199" s="41">
        <f t="shared" si="9"/>
        <v>0</v>
      </c>
      <c r="X199" s="42">
        <f t="shared" si="10"/>
        <v>0</v>
      </c>
      <c r="Y199" s="26">
        <f t="shared" si="11"/>
      </c>
    </row>
    <row r="200" spans="1:25" s="2" customFormat="1" ht="12.75">
      <c r="A200" s="114">
        <v>10731371</v>
      </c>
      <c r="B200" s="46" t="s">
        <v>33</v>
      </c>
      <c r="C200" s="47" t="s">
        <v>515</v>
      </c>
      <c r="D200" s="49" t="s">
        <v>143</v>
      </c>
      <c r="E200" s="94"/>
      <c r="F200" s="40">
        <v>260</v>
      </c>
      <c r="G200" s="77"/>
      <c r="H200" s="77"/>
      <c r="I200" s="77"/>
      <c r="J200" s="77"/>
      <c r="K200" s="77"/>
      <c r="L200" s="77"/>
      <c r="M200" s="77"/>
      <c r="N200" s="68"/>
      <c r="O200" s="68"/>
      <c r="P200" s="68"/>
      <c r="Q200" s="77"/>
      <c r="R200" s="77"/>
      <c r="S200" s="77"/>
      <c r="T200" s="77"/>
      <c r="U200" s="50">
        <v>51</v>
      </c>
      <c r="V200" s="45">
        <f t="shared" si="12"/>
        <v>13260</v>
      </c>
      <c r="W200" s="41">
        <f t="shared" si="9"/>
        <v>0</v>
      </c>
      <c r="X200" s="42">
        <f t="shared" si="10"/>
        <v>0</v>
      </c>
      <c r="Y200" s="26">
        <f t="shared" si="11"/>
      </c>
    </row>
    <row r="201" spans="1:25" s="2" customFormat="1" ht="12.75">
      <c r="A201" s="114">
        <v>10731357</v>
      </c>
      <c r="B201" s="46" t="s">
        <v>33</v>
      </c>
      <c r="C201" s="47" t="s">
        <v>516</v>
      </c>
      <c r="D201" s="49" t="s">
        <v>145</v>
      </c>
      <c r="E201" s="94"/>
      <c r="F201" s="40">
        <v>260</v>
      </c>
      <c r="G201" s="77"/>
      <c r="H201" s="77"/>
      <c r="I201" s="77"/>
      <c r="J201" s="77"/>
      <c r="K201" s="77"/>
      <c r="L201" s="77"/>
      <c r="M201" s="77"/>
      <c r="N201" s="68"/>
      <c r="O201" s="68"/>
      <c r="P201" s="68"/>
      <c r="Q201" s="77"/>
      <c r="R201" s="77"/>
      <c r="S201" s="77"/>
      <c r="T201" s="77"/>
      <c r="U201" s="50">
        <v>51</v>
      </c>
      <c r="V201" s="45">
        <f t="shared" si="12"/>
        <v>13260</v>
      </c>
      <c r="W201" s="41">
        <f t="shared" si="9"/>
        <v>0</v>
      </c>
      <c r="X201" s="42">
        <f t="shared" si="10"/>
        <v>0</v>
      </c>
      <c r="Y201" s="26">
        <f t="shared" si="11"/>
      </c>
    </row>
    <row r="202" spans="1:25" s="2" customFormat="1" ht="12.75">
      <c r="A202" s="114">
        <v>10731373</v>
      </c>
      <c r="B202" s="46" t="s">
        <v>33</v>
      </c>
      <c r="C202" s="47" t="s">
        <v>517</v>
      </c>
      <c r="D202" s="49" t="s">
        <v>163</v>
      </c>
      <c r="E202" s="94"/>
      <c r="F202" s="40">
        <v>260</v>
      </c>
      <c r="G202" s="77"/>
      <c r="H202" s="77"/>
      <c r="I202" s="77"/>
      <c r="J202" s="77"/>
      <c r="K202" s="77"/>
      <c r="L202" s="77"/>
      <c r="M202" s="77"/>
      <c r="N202" s="68"/>
      <c r="O202" s="68"/>
      <c r="P202" s="68"/>
      <c r="Q202" s="77"/>
      <c r="R202" s="77"/>
      <c r="S202" s="77"/>
      <c r="T202" s="77"/>
      <c r="U202" s="50">
        <v>51</v>
      </c>
      <c r="V202" s="45">
        <f t="shared" si="12"/>
        <v>13260</v>
      </c>
      <c r="W202" s="41">
        <f t="shared" si="9"/>
        <v>0</v>
      </c>
      <c r="X202" s="42">
        <f t="shared" si="10"/>
        <v>0</v>
      </c>
      <c r="Y202" s="26">
        <f t="shared" si="11"/>
      </c>
    </row>
    <row r="203" spans="1:25" s="2" customFormat="1" ht="12.75">
      <c r="A203" s="63"/>
      <c r="B203" s="46"/>
      <c r="C203" s="47"/>
      <c r="D203" s="49"/>
      <c r="E203" s="94"/>
      <c r="F203" s="40"/>
      <c r="G203" s="39" t="s">
        <v>10</v>
      </c>
      <c r="H203" s="39" t="s">
        <v>11</v>
      </c>
      <c r="I203" s="39" t="s">
        <v>12</v>
      </c>
      <c r="J203" s="39" t="s">
        <v>13</v>
      </c>
      <c r="K203" s="39" t="s">
        <v>141</v>
      </c>
      <c r="L203" s="39" t="s">
        <v>14</v>
      </c>
      <c r="M203" s="39" t="s">
        <v>35</v>
      </c>
      <c r="N203" s="39" t="s">
        <v>15</v>
      </c>
      <c r="O203" s="39" t="s">
        <v>16</v>
      </c>
      <c r="P203" s="39" t="s">
        <v>17</v>
      </c>
      <c r="Q203" s="39" t="s">
        <v>18</v>
      </c>
      <c r="R203" s="39" t="s">
        <v>19</v>
      </c>
      <c r="S203" s="39" t="s">
        <v>2</v>
      </c>
      <c r="T203" s="39" t="s">
        <v>3</v>
      </c>
      <c r="U203" s="50"/>
      <c r="V203" s="45">
        <f t="shared" si="12"/>
      </c>
      <c r="W203" s="41">
        <f t="shared" si="9"/>
      </c>
      <c r="X203" s="42"/>
      <c r="Y203" s="26"/>
    </row>
    <row r="204" spans="1:25" ht="12.75">
      <c r="A204" s="114">
        <v>10409274</v>
      </c>
      <c r="B204" s="46" t="s">
        <v>33</v>
      </c>
      <c r="C204" s="47" t="s">
        <v>331</v>
      </c>
      <c r="D204" s="49" t="s">
        <v>147</v>
      </c>
      <c r="E204" s="94"/>
      <c r="F204" s="40">
        <v>260</v>
      </c>
      <c r="G204" s="77"/>
      <c r="H204" s="77"/>
      <c r="I204" s="77"/>
      <c r="J204" s="77"/>
      <c r="K204" s="68"/>
      <c r="L204" s="68"/>
      <c r="M204" s="68"/>
      <c r="N204" s="68"/>
      <c r="O204" s="68"/>
      <c r="P204" s="68"/>
      <c r="Q204" s="68"/>
      <c r="R204" s="68"/>
      <c r="S204" s="77"/>
      <c r="T204" s="77"/>
      <c r="U204" s="50">
        <v>51</v>
      </c>
      <c r="V204" s="45">
        <f t="shared" si="12"/>
        <v>13260</v>
      </c>
      <c r="W204" s="41">
        <f t="shared" si="9"/>
        <v>0</v>
      </c>
      <c r="X204" s="42">
        <f t="shared" si="10"/>
        <v>0</v>
      </c>
      <c r="Y204" s="26">
        <f t="shared" si="11"/>
      </c>
    </row>
    <row r="205" spans="1:25" ht="12.75">
      <c r="A205" s="114">
        <v>10409280</v>
      </c>
      <c r="B205" s="46" t="s">
        <v>33</v>
      </c>
      <c r="C205" s="47" t="s">
        <v>331</v>
      </c>
      <c r="D205" s="49" t="s">
        <v>147</v>
      </c>
      <c r="E205" s="94"/>
      <c r="F205" s="40">
        <v>460</v>
      </c>
      <c r="G205" s="77"/>
      <c r="H205" s="77"/>
      <c r="I205" s="77"/>
      <c r="J205" s="77"/>
      <c r="K205" s="77"/>
      <c r="L205" s="68"/>
      <c r="M205" s="68"/>
      <c r="N205" s="68"/>
      <c r="O205" s="68"/>
      <c r="P205" s="77"/>
      <c r="Q205" s="77"/>
      <c r="R205" s="77"/>
      <c r="S205" s="77"/>
      <c r="T205" s="77"/>
      <c r="U205" s="50">
        <v>41</v>
      </c>
      <c r="V205" s="45">
        <f t="shared" si="12"/>
        <v>18860</v>
      </c>
      <c r="W205" s="41">
        <f t="shared" si="9"/>
        <v>0</v>
      </c>
      <c r="X205" s="42">
        <f t="shared" si="10"/>
        <v>0</v>
      </c>
      <c r="Y205" s="26">
        <f t="shared" si="11"/>
      </c>
    </row>
    <row r="206" spans="1:25" ht="12.75">
      <c r="A206" s="114">
        <v>10500477</v>
      </c>
      <c r="B206" s="46" t="s">
        <v>33</v>
      </c>
      <c r="C206" s="47" t="s">
        <v>651</v>
      </c>
      <c r="D206" s="49" t="s">
        <v>152</v>
      </c>
      <c r="E206" s="94"/>
      <c r="F206" s="40">
        <v>260</v>
      </c>
      <c r="G206" s="77"/>
      <c r="H206" s="77"/>
      <c r="I206" s="77"/>
      <c r="J206" s="77"/>
      <c r="K206" s="77"/>
      <c r="L206" s="77"/>
      <c r="M206" s="68"/>
      <c r="N206" s="68"/>
      <c r="O206" s="68"/>
      <c r="P206" s="77"/>
      <c r="Q206" s="77"/>
      <c r="R206" s="77"/>
      <c r="S206" s="77"/>
      <c r="T206" s="77"/>
      <c r="U206" s="50">
        <v>51</v>
      </c>
      <c r="V206" s="45">
        <f t="shared" si="12"/>
        <v>13260</v>
      </c>
      <c r="W206" s="41">
        <f t="shared" si="9"/>
        <v>0</v>
      </c>
      <c r="X206" s="42">
        <f t="shared" si="10"/>
        <v>0</v>
      </c>
      <c r="Y206" s="26">
        <f t="shared" si="11"/>
      </c>
    </row>
    <row r="207" spans="1:25" ht="12.75">
      <c r="A207" s="114">
        <v>10371147</v>
      </c>
      <c r="B207" s="46" t="s">
        <v>33</v>
      </c>
      <c r="C207" s="47" t="s">
        <v>652</v>
      </c>
      <c r="D207" s="49" t="s">
        <v>162</v>
      </c>
      <c r="E207" s="94"/>
      <c r="F207" s="44">
        <v>260</v>
      </c>
      <c r="G207" s="77"/>
      <c r="H207" s="77"/>
      <c r="I207" s="77"/>
      <c r="J207" s="77"/>
      <c r="K207" s="77"/>
      <c r="L207" s="77"/>
      <c r="M207" s="68"/>
      <c r="N207" s="68"/>
      <c r="O207" s="68"/>
      <c r="P207" s="77"/>
      <c r="Q207" s="77"/>
      <c r="R207" s="77"/>
      <c r="S207" s="77"/>
      <c r="T207" s="77"/>
      <c r="U207" s="50">
        <v>51</v>
      </c>
      <c r="V207" s="45">
        <f t="shared" si="12"/>
        <v>13260</v>
      </c>
      <c r="W207" s="41">
        <f t="shared" si="9"/>
        <v>0</v>
      </c>
      <c r="X207" s="42">
        <f t="shared" si="10"/>
        <v>0</v>
      </c>
      <c r="Y207" s="26">
        <f t="shared" si="11"/>
      </c>
    </row>
    <row r="208" spans="1:25" ht="12.75">
      <c r="A208" s="114">
        <v>10009026</v>
      </c>
      <c r="B208" s="46" t="s">
        <v>33</v>
      </c>
      <c r="C208" s="47" t="s">
        <v>653</v>
      </c>
      <c r="D208" s="49" t="s">
        <v>143</v>
      </c>
      <c r="E208" s="94"/>
      <c r="F208" s="44">
        <v>260</v>
      </c>
      <c r="G208" s="77"/>
      <c r="H208" s="77"/>
      <c r="I208" s="77"/>
      <c r="J208" s="77"/>
      <c r="K208" s="77"/>
      <c r="L208" s="77"/>
      <c r="M208" s="68"/>
      <c r="N208" s="68"/>
      <c r="O208" s="68"/>
      <c r="P208" s="77"/>
      <c r="Q208" s="77"/>
      <c r="R208" s="77"/>
      <c r="S208" s="77"/>
      <c r="T208" s="77"/>
      <c r="U208" s="50">
        <v>51</v>
      </c>
      <c r="V208" s="45">
        <f t="shared" si="12"/>
        <v>13260</v>
      </c>
      <c r="W208" s="41">
        <f t="shared" si="9"/>
        <v>0</v>
      </c>
      <c r="X208" s="42">
        <f t="shared" si="10"/>
        <v>0</v>
      </c>
      <c r="Y208" s="26">
        <f t="shared" si="11"/>
      </c>
    </row>
    <row r="209" spans="1:25" ht="12.75">
      <c r="A209" s="114">
        <v>10500478</v>
      </c>
      <c r="B209" s="46" t="s">
        <v>33</v>
      </c>
      <c r="C209" s="47" t="s">
        <v>654</v>
      </c>
      <c r="D209" s="49" t="s">
        <v>144</v>
      </c>
      <c r="E209" s="94"/>
      <c r="F209" s="44">
        <v>260</v>
      </c>
      <c r="G209" s="77"/>
      <c r="H209" s="77"/>
      <c r="I209" s="77"/>
      <c r="J209" s="77"/>
      <c r="K209" s="77"/>
      <c r="L209" s="77"/>
      <c r="M209" s="68"/>
      <c r="N209" s="68"/>
      <c r="O209" s="68"/>
      <c r="P209" s="77"/>
      <c r="Q209" s="77"/>
      <c r="R209" s="77"/>
      <c r="S209" s="77"/>
      <c r="T209" s="77"/>
      <c r="U209" s="50">
        <v>51</v>
      </c>
      <c r="V209" s="45">
        <f t="shared" si="12"/>
        <v>13260</v>
      </c>
      <c r="W209" s="41">
        <f t="shared" si="9"/>
        <v>0</v>
      </c>
      <c r="X209" s="42">
        <f t="shared" si="10"/>
        <v>0</v>
      </c>
      <c r="Y209" s="26">
        <f t="shared" si="11"/>
      </c>
    </row>
    <row r="210" spans="1:25" ht="12.75">
      <c r="A210" s="114">
        <v>10501589</v>
      </c>
      <c r="B210" s="46" t="s">
        <v>33</v>
      </c>
      <c r="C210" s="47" t="s">
        <v>355</v>
      </c>
      <c r="D210" s="49" t="s">
        <v>145</v>
      </c>
      <c r="E210" s="94"/>
      <c r="F210" s="44">
        <v>260</v>
      </c>
      <c r="G210" s="77"/>
      <c r="H210" s="77"/>
      <c r="I210" s="77"/>
      <c r="J210" s="77"/>
      <c r="K210" s="77"/>
      <c r="L210" s="77"/>
      <c r="M210" s="68"/>
      <c r="N210" s="68"/>
      <c r="O210" s="68"/>
      <c r="P210" s="77"/>
      <c r="Q210" s="77"/>
      <c r="R210" s="77"/>
      <c r="S210" s="77"/>
      <c r="T210" s="77"/>
      <c r="U210" s="50">
        <v>51</v>
      </c>
      <c r="V210" s="45">
        <f t="shared" si="12"/>
        <v>13260</v>
      </c>
      <c r="W210" s="41">
        <f t="shared" si="9"/>
        <v>0</v>
      </c>
      <c r="X210" s="42">
        <f t="shared" si="10"/>
        <v>0</v>
      </c>
      <c r="Y210" s="26">
        <f t="shared" si="11"/>
      </c>
    </row>
    <row r="211" spans="1:25" s="3" customFormat="1" ht="12.75">
      <c r="A211" s="114">
        <v>10009023</v>
      </c>
      <c r="B211" s="46" t="s">
        <v>33</v>
      </c>
      <c r="C211" s="47" t="s">
        <v>74</v>
      </c>
      <c r="D211" s="52" t="s">
        <v>163</v>
      </c>
      <c r="E211" s="98"/>
      <c r="F211" s="44">
        <v>260</v>
      </c>
      <c r="G211" s="77"/>
      <c r="H211" s="77"/>
      <c r="I211" s="77"/>
      <c r="J211" s="77"/>
      <c r="K211" s="77"/>
      <c r="L211" s="77"/>
      <c r="M211" s="68"/>
      <c r="N211" s="68"/>
      <c r="O211" s="68"/>
      <c r="P211" s="77"/>
      <c r="Q211" s="77"/>
      <c r="R211" s="77"/>
      <c r="S211" s="77"/>
      <c r="T211" s="77"/>
      <c r="U211" s="50">
        <v>51</v>
      </c>
      <c r="V211" s="45">
        <f t="shared" si="12"/>
        <v>13260</v>
      </c>
      <c r="W211" s="41">
        <f aca="true" t="shared" si="13" ref="W211:W273">IF(U211=0,"",SUM(G211:T211))</f>
        <v>0</v>
      </c>
      <c r="X211" s="42">
        <f aca="true" t="shared" si="14" ref="X211:X273">IF(W211=0,0,W211*V211)</f>
        <v>0</v>
      </c>
      <c r="Y211" s="26">
        <f aca="true" t="shared" si="15" ref="Y211:Y273">IF(W211=0,"",F211*W211)</f>
      </c>
    </row>
    <row r="212" spans="1:25" s="2" customFormat="1" ht="12.75">
      <c r="A212" s="63"/>
      <c r="B212" s="38"/>
      <c r="C212" s="47"/>
      <c r="D212" s="38"/>
      <c r="E212" s="96"/>
      <c r="F212" s="40"/>
      <c r="G212" s="39" t="s">
        <v>10</v>
      </c>
      <c r="H212" s="39" t="s">
        <v>11</v>
      </c>
      <c r="I212" s="39" t="s">
        <v>12</v>
      </c>
      <c r="J212" s="39" t="s">
        <v>13</v>
      </c>
      <c r="K212" s="39" t="s">
        <v>141</v>
      </c>
      <c r="L212" s="39" t="s">
        <v>14</v>
      </c>
      <c r="M212" s="39" t="s">
        <v>35</v>
      </c>
      <c r="N212" s="39" t="s">
        <v>15</v>
      </c>
      <c r="O212" s="39" t="s">
        <v>16</v>
      </c>
      <c r="P212" s="39" t="s">
        <v>17</v>
      </c>
      <c r="Q212" s="39" t="s">
        <v>18</v>
      </c>
      <c r="R212" s="39" t="s">
        <v>19</v>
      </c>
      <c r="S212" s="39" t="s">
        <v>2</v>
      </c>
      <c r="T212" s="39" t="s">
        <v>3</v>
      </c>
      <c r="U212" s="50"/>
      <c r="V212" s="45">
        <f t="shared" si="12"/>
      </c>
      <c r="W212" s="41">
        <f t="shared" si="13"/>
      </c>
      <c r="X212" s="42"/>
      <c r="Y212" s="26"/>
    </row>
    <row r="213" spans="1:25" ht="12.75">
      <c r="A213" s="114">
        <v>10009071</v>
      </c>
      <c r="B213" s="46" t="s">
        <v>33</v>
      </c>
      <c r="C213" s="47" t="s">
        <v>270</v>
      </c>
      <c r="D213" s="49" t="s">
        <v>147</v>
      </c>
      <c r="E213" s="94"/>
      <c r="F213" s="44">
        <v>260</v>
      </c>
      <c r="G213" s="77"/>
      <c r="H213" s="77"/>
      <c r="I213" s="77"/>
      <c r="J213" s="77"/>
      <c r="K213" s="77"/>
      <c r="L213" s="68"/>
      <c r="M213" s="68"/>
      <c r="N213" s="68"/>
      <c r="O213" s="68"/>
      <c r="P213" s="68"/>
      <c r="Q213" s="68"/>
      <c r="R213" s="77"/>
      <c r="S213" s="77"/>
      <c r="T213" s="77"/>
      <c r="U213" s="50">
        <v>47</v>
      </c>
      <c r="V213" s="45">
        <f t="shared" si="12"/>
        <v>12220</v>
      </c>
      <c r="W213" s="41">
        <f t="shared" si="13"/>
        <v>0</v>
      </c>
      <c r="X213" s="42">
        <f t="shared" si="14"/>
        <v>0</v>
      </c>
      <c r="Y213" s="26">
        <f t="shared" si="15"/>
      </c>
    </row>
    <row r="214" spans="1:25" s="1" customFormat="1" ht="12.75">
      <c r="A214" s="114">
        <v>10007146</v>
      </c>
      <c r="B214" s="46" t="s">
        <v>33</v>
      </c>
      <c r="C214" s="47" t="s">
        <v>270</v>
      </c>
      <c r="D214" s="47" t="s">
        <v>147</v>
      </c>
      <c r="E214" s="58"/>
      <c r="F214" s="44">
        <v>460</v>
      </c>
      <c r="G214" s="77"/>
      <c r="H214" s="77"/>
      <c r="I214" s="77"/>
      <c r="J214" s="77"/>
      <c r="K214" s="77"/>
      <c r="L214" s="68"/>
      <c r="M214" s="68"/>
      <c r="N214" s="68"/>
      <c r="O214" s="68"/>
      <c r="P214" s="68"/>
      <c r="Q214" s="77"/>
      <c r="R214" s="77"/>
      <c r="S214" s="77"/>
      <c r="T214" s="77"/>
      <c r="U214" s="50">
        <v>38</v>
      </c>
      <c r="V214" s="45">
        <f t="shared" si="12"/>
        <v>17480</v>
      </c>
      <c r="W214" s="41">
        <f t="shared" si="13"/>
        <v>0</v>
      </c>
      <c r="X214" s="42">
        <f t="shared" si="14"/>
        <v>0</v>
      </c>
      <c r="Y214" s="26">
        <f t="shared" si="15"/>
      </c>
    </row>
    <row r="215" spans="1:25" ht="12.75">
      <c r="A215" s="114">
        <v>10009213</v>
      </c>
      <c r="B215" s="46" t="s">
        <v>33</v>
      </c>
      <c r="C215" s="47" t="s">
        <v>245</v>
      </c>
      <c r="D215" s="49" t="s">
        <v>292</v>
      </c>
      <c r="E215" s="94"/>
      <c r="F215" s="44">
        <v>260</v>
      </c>
      <c r="G215" s="77"/>
      <c r="H215" s="77"/>
      <c r="I215" s="77"/>
      <c r="J215" s="77"/>
      <c r="K215" s="77"/>
      <c r="L215" s="68"/>
      <c r="M215" s="68"/>
      <c r="N215" s="68"/>
      <c r="O215" s="68"/>
      <c r="P215" s="68"/>
      <c r="Q215" s="68"/>
      <c r="R215" s="77"/>
      <c r="S215" s="77"/>
      <c r="T215" s="77"/>
      <c r="U215" s="50">
        <v>47</v>
      </c>
      <c r="V215" s="45">
        <f t="shared" si="12"/>
        <v>12220</v>
      </c>
      <c r="W215" s="41">
        <f t="shared" si="13"/>
        <v>0</v>
      </c>
      <c r="X215" s="42">
        <f t="shared" si="14"/>
        <v>0</v>
      </c>
      <c r="Y215" s="26">
        <f t="shared" si="15"/>
      </c>
    </row>
    <row r="216" spans="1:25" s="1" customFormat="1" ht="12.75">
      <c r="A216" s="114">
        <v>10022515</v>
      </c>
      <c r="B216" s="46" t="s">
        <v>33</v>
      </c>
      <c r="C216" s="47" t="s">
        <v>245</v>
      </c>
      <c r="D216" s="49" t="s">
        <v>292</v>
      </c>
      <c r="E216" s="94"/>
      <c r="F216" s="44">
        <v>460</v>
      </c>
      <c r="G216" s="77"/>
      <c r="H216" s="77"/>
      <c r="I216" s="77"/>
      <c r="J216" s="77"/>
      <c r="K216" s="77"/>
      <c r="L216" s="68"/>
      <c r="M216" s="68"/>
      <c r="N216" s="68"/>
      <c r="O216" s="68"/>
      <c r="P216" s="68"/>
      <c r="Q216" s="77"/>
      <c r="R216" s="77"/>
      <c r="S216" s="77"/>
      <c r="T216" s="77"/>
      <c r="U216" s="50">
        <v>38</v>
      </c>
      <c r="V216" s="45">
        <f t="shared" si="12"/>
        <v>17480</v>
      </c>
      <c r="W216" s="41">
        <f t="shared" si="13"/>
        <v>0</v>
      </c>
      <c r="X216" s="42">
        <f t="shared" si="14"/>
        <v>0</v>
      </c>
      <c r="Y216" s="26">
        <f t="shared" si="15"/>
      </c>
    </row>
    <row r="217" spans="1:25" s="2" customFormat="1" ht="12.75">
      <c r="A217" s="114">
        <v>10009018</v>
      </c>
      <c r="B217" s="46" t="s">
        <v>33</v>
      </c>
      <c r="C217" s="47" t="s">
        <v>68</v>
      </c>
      <c r="D217" s="47" t="s">
        <v>144</v>
      </c>
      <c r="E217" s="40"/>
      <c r="F217" s="40">
        <v>260</v>
      </c>
      <c r="G217" s="77"/>
      <c r="H217" s="77"/>
      <c r="I217" s="77"/>
      <c r="J217" s="77"/>
      <c r="K217" s="77"/>
      <c r="L217" s="77"/>
      <c r="M217" s="77"/>
      <c r="N217" s="68"/>
      <c r="O217" s="68"/>
      <c r="P217" s="68"/>
      <c r="Q217" s="77"/>
      <c r="R217" s="77"/>
      <c r="S217" s="77"/>
      <c r="T217" s="77"/>
      <c r="U217" s="50">
        <v>47</v>
      </c>
      <c r="V217" s="45">
        <f t="shared" si="12"/>
        <v>12220</v>
      </c>
      <c r="W217" s="41">
        <f t="shared" si="13"/>
        <v>0</v>
      </c>
      <c r="X217" s="42">
        <f t="shared" si="14"/>
        <v>0</v>
      </c>
      <c r="Y217" s="26">
        <f t="shared" si="15"/>
      </c>
    </row>
    <row r="218" spans="1:25" ht="12.75">
      <c r="A218" s="114">
        <v>10009073</v>
      </c>
      <c r="B218" s="46" t="s">
        <v>33</v>
      </c>
      <c r="C218" s="47" t="s">
        <v>69</v>
      </c>
      <c r="D218" s="49" t="s">
        <v>152</v>
      </c>
      <c r="E218" s="94"/>
      <c r="F218" s="40">
        <v>260</v>
      </c>
      <c r="G218" s="77"/>
      <c r="H218" s="77"/>
      <c r="I218" s="77"/>
      <c r="J218" s="77"/>
      <c r="K218" s="77"/>
      <c r="L218" s="77"/>
      <c r="M218" s="77"/>
      <c r="N218" s="68"/>
      <c r="O218" s="68"/>
      <c r="P218" s="68"/>
      <c r="Q218" s="77"/>
      <c r="R218" s="77"/>
      <c r="S218" s="77"/>
      <c r="T218" s="77"/>
      <c r="U218" s="50">
        <v>47</v>
      </c>
      <c r="V218" s="45">
        <f t="shared" si="12"/>
        <v>12220</v>
      </c>
      <c r="W218" s="41">
        <f t="shared" si="13"/>
        <v>0</v>
      </c>
      <c r="X218" s="42">
        <f t="shared" si="14"/>
        <v>0</v>
      </c>
      <c r="Y218" s="26">
        <f t="shared" si="15"/>
      </c>
    </row>
    <row r="219" spans="1:25" ht="12.75">
      <c r="A219" s="114">
        <v>10518798</v>
      </c>
      <c r="B219" s="46" t="s">
        <v>33</v>
      </c>
      <c r="C219" s="47" t="s">
        <v>356</v>
      </c>
      <c r="D219" s="49" t="s">
        <v>386</v>
      </c>
      <c r="E219" s="94"/>
      <c r="F219" s="40">
        <v>260</v>
      </c>
      <c r="G219" s="77"/>
      <c r="H219" s="77"/>
      <c r="I219" s="77"/>
      <c r="J219" s="77"/>
      <c r="K219" s="77"/>
      <c r="L219" s="77"/>
      <c r="M219" s="77"/>
      <c r="N219" s="68"/>
      <c r="O219" s="68"/>
      <c r="P219" s="68"/>
      <c r="Q219" s="77"/>
      <c r="R219" s="77"/>
      <c r="S219" s="77"/>
      <c r="T219" s="77"/>
      <c r="U219" s="50">
        <v>47</v>
      </c>
      <c r="V219" s="45">
        <f t="shared" si="12"/>
        <v>12220</v>
      </c>
      <c r="W219" s="41">
        <f t="shared" si="13"/>
        <v>0</v>
      </c>
      <c r="X219" s="42">
        <f t="shared" si="14"/>
        <v>0</v>
      </c>
      <c r="Y219" s="26">
        <f t="shared" si="15"/>
      </c>
    </row>
    <row r="220" spans="1:25" ht="12.75">
      <c r="A220" s="114">
        <v>10009072</v>
      </c>
      <c r="B220" s="46" t="s">
        <v>33</v>
      </c>
      <c r="C220" s="47" t="s">
        <v>70</v>
      </c>
      <c r="D220" s="49" t="s">
        <v>151</v>
      </c>
      <c r="E220" s="94"/>
      <c r="F220" s="40">
        <v>260</v>
      </c>
      <c r="G220" s="77"/>
      <c r="H220" s="77"/>
      <c r="I220" s="77"/>
      <c r="J220" s="77"/>
      <c r="K220" s="77"/>
      <c r="L220" s="77"/>
      <c r="M220" s="77"/>
      <c r="N220" s="68"/>
      <c r="O220" s="68"/>
      <c r="P220" s="68"/>
      <c r="Q220" s="68"/>
      <c r="R220" s="77"/>
      <c r="S220" s="77"/>
      <c r="T220" s="77"/>
      <c r="U220" s="50">
        <v>47</v>
      </c>
      <c r="V220" s="45">
        <f t="shared" si="12"/>
        <v>12220</v>
      </c>
      <c r="W220" s="41">
        <f t="shared" si="13"/>
        <v>0</v>
      </c>
      <c r="X220" s="42">
        <f t="shared" si="14"/>
        <v>0</v>
      </c>
      <c r="Y220" s="26">
        <f t="shared" si="15"/>
      </c>
    </row>
    <row r="221" spans="1:25" ht="12.75">
      <c r="A221" s="114">
        <v>10022519</v>
      </c>
      <c r="B221" s="46" t="s">
        <v>33</v>
      </c>
      <c r="C221" s="47" t="s">
        <v>70</v>
      </c>
      <c r="D221" s="49" t="s">
        <v>151</v>
      </c>
      <c r="E221" s="94"/>
      <c r="F221" s="40">
        <v>460</v>
      </c>
      <c r="G221" s="77"/>
      <c r="H221" s="77"/>
      <c r="I221" s="77"/>
      <c r="J221" s="77"/>
      <c r="K221" s="77"/>
      <c r="L221" s="68"/>
      <c r="M221" s="68"/>
      <c r="N221" s="68"/>
      <c r="O221" s="68"/>
      <c r="P221" s="68"/>
      <c r="Q221" s="77"/>
      <c r="R221" s="77"/>
      <c r="S221" s="77"/>
      <c r="T221" s="77"/>
      <c r="U221" s="50">
        <v>38</v>
      </c>
      <c r="V221" s="45">
        <f t="shared" si="12"/>
        <v>17480</v>
      </c>
      <c r="W221" s="41">
        <f t="shared" si="13"/>
        <v>0</v>
      </c>
      <c r="X221" s="42">
        <f t="shared" si="14"/>
        <v>0</v>
      </c>
      <c r="Y221" s="26">
        <f t="shared" si="15"/>
      </c>
    </row>
    <row r="222" spans="1:25" ht="12.75">
      <c r="A222" s="114">
        <v>10409275</v>
      </c>
      <c r="B222" s="46" t="s">
        <v>33</v>
      </c>
      <c r="C222" s="47" t="s">
        <v>332</v>
      </c>
      <c r="D222" s="49" t="s">
        <v>262</v>
      </c>
      <c r="E222" s="94"/>
      <c r="F222" s="40">
        <v>260</v>
      </c>
      <c r="G222" s="77"/>
      <c r="H222" s="77"/>
      <c r="I222" s="77"/>
      <c r="J222" s="77"/>
      <c r="K222" s="77"/>
      <c r="L222" s="77"/>
      <c r="M222" s="77"/>
      <c r="N222" s="68"/>
      <c r="O222" s="68"/>
      <c r="P222" s="68"/>
      <c r="Q222" s="77"/>
      <c r="R222" s="77"/>
      <c r="S222" s="77"/>
      <c r="T222" s="77"/>
      <c r="U222" s="50">
        <v>47</v>
      </c>
      <c r="V222" s="45">
        <f t="shared" si="12"/>
        <v>12220</v>
      </c>
      <c r="W222" s="41">
        <f t="shared" si="13"/>
        <v>0</v>
      </c>
      <c r="X222" s="42">
        <f t="shared" si="14"/>
        <v>0</v>
      </c>
      <c r="Y222" s="26">
        <f t="shared" si="15"/>
      </c>
    </row>
    <row r="223" spans="1:25" ht="12.75">
      <c r="A223" s="114">
        <v>10009081</v>
      </c>
      <c r="B223" s="46" t="s">
        <v>33</v>
      </c>
      <c r="C223" s="47" t="s">
        <v>647</v>
      </c>
      <c r="D223" s="49" t="s">
        <v>164</v>
      </c>
      <c r="E223" s="94"/>
      <c r="F223" s="40">
        <v>260</v>
      </c>
      <c r="G223" s="77"/>
      <c r="H223" s="77"/>
      <c r="I223" s="77"/>
      <c r="J223" s="77"/>
      <c r="K223" s="77"/>
      <c r="L223" s="77"/>
      <c r="M223" s="77"/>
      <c r="N223" s="68"/>
      <c r="O223" s="68"/>
      <c r="P223" s="68"/>
      <c r="Q223" s="77"/>
      <c r="R223" s="77"/>
      <c r="S223" s="77"/>
      <c r="T223" s="77"/>
      <c r="U223" s="50">
        <v>47</v>
      </c>
      <c r="V223" s="45">
        <f t="shared" si="12"/>
        <v>12220</v>
      </c>
      <c r="W223" s="41">
        <f t="shared" si="13"/>
        <v>0</v>
      </c>
      <c r="X223" s="42">
        <f t="shared" si="14"/>
        <v>0</v>
      </c>
      <c r="Y223" s="26">
        <f t="shared" si="15"/>
      </c>
    </row>
    <row r="224" spans="1:25" ht="12.75">
      <c r="A224" s="114">
        <v>10008991</v>
      </c>
      <c r="B224" s="46" t="s">
        <v>33</v>
      </c>
      <c r="C224" s="47" t="s">
        <v>71</v>
      </c>
      <c r="D224" s="51" t="s">
        <v>165</v>
      </c>
      <c r="E224" s="95"/>
      <c r="F224" s="40">
        <v>260</v>
      </c>
      <c r="G224" s="77"/>
      <c r="H224" s="77"/>
      <c r="I224" s="77"/>
      <c r="J224" s="77"/>
      <c r="K224" s="77"/>
      <c r="L224" s="77"/>
      <c r="M224" s="77"/>
      <c r="N224" s="68"/>
      <c r="O224" s="68"/>
      <c r="P224" s="68"/>
      <c r="Q224" s="77"/>
      <c r="R224" s="77"/>
      <c r="S224" s="77"/>
      <c r="T224" s="77"/>
      <c r="U224" s="50">
        <v>47</v>
      </c>
      <c r="V224" s="45">
        <f t="shared" si="12"/>
        <v>12220</v>
      </c>
      <c r="W224" s="41">
        <f t="shared" si="13"/>
        <v>0</v>
      </c>
      <c r="X224" s="42">
        <f t="shared" si="14"/>
        <v>0</v>
      </c>
      <c r="Y224" s="26">
        <f t="shared" si="15"/>
      </c>
    </row>
    <row r="225" spans="1:25" s="1" customFormat="1" ht="12.75">
      <c r="A225" s="114">
        <v>10009066</v>
      </c>
      <c r="B225" s="46" t="s">
        <v>33</v>
      </c>
      <c r="C225" s="47" t="s">
        <v>655</v>
      </c>
      <c r="D225" s="51" t="s">
        <v>166</v>
      </c>
      <c r="E225" s="95"/>
      <c r="F225" s="40">
        <v>260</v>
      </c>
      <c r="G225" s="77"/>
      <c r="H225" s="77"/>
      <c r="I225" s="77"/>
      <c r="J225" s="77"/>
      <c r="K225" s="77"/>
      <c r="L225" s="77"/>
      <c r="M225" s="77"/>
      <c r="N225" s="68"/>
      <c r="O225" s="68"/>
      <c r="P225" s="68"/>
      <c r="Q225" s="77"/>
      <c r="R225" s="77"/>
      <c r="S225" s="77"/>
      <c r="T225" s="77"/>
      <c r="U225" s="50">
        <v>47</v>
      </c>
      <c r="V225" s="45">
        <f t="shared" si="12"/>
        <v>12220</v>
      </c>
      <c r="W225" s="41">
        <f t="shared" si="13"/>
        <v>0</v>
      </c>
      <c r="X225" s="42">
        <f t="shared" si="14"/>
        <v>0</v>
      </c>
      <c r="Y225" s="26">
        <f t="shared" si="15"/>
      </c>
    </row>
    <row r="226" spans="1:25" ht="12.75">
      <c r="A226" s="114">
        <v>10518859</v>
      </c>
      <c r="B226" s="46" t="s">
        <v>33</v>
      </c>
      <c r="C226" s="47" t="s">
        <v>72</v>
      </c>
      <c r="D226" s="49" t="s">
        <v>143</v>
      </c>
      <c r="E226" s="94"/>
      <c r="F226" s="40">
        <v>260</v>
      </c>
      <c r="G226" s="77"/>
      <c r="H226" s="77"/>
      <c r="I226" s="77"/>
      <c r="J226" s="77"/>
      <c r="K226" s="77"/>
      <c r="L226" s="77"/>
      <c r="M226" s="77"/>
      <c r="N226" s="68"/>
      <c r="O226" s="68"/>
      <c r="P226" s="68"/>
      <c r="Q226" s="77"/>
      <c r="R226" s="77"/>
      <c r="S226" s="77"/>
      <c r="T226" s="77"/>
      <c r="U226" s="50">
        <v>47</v>
      </c>
      <c r="V226" s="45">
        <f t="shared" si="12"/>
        <v>12220</v>
      </c>
      <c r="W226" s="41">
        <f t="shared" si="13"/>
        <v>0</v>
      </c>
      <c r="X226" s="42">
        <f t="shared" si="14"/>
        <v>0</v>
      </c>
      <c r="Y226" s="26">
        <f t="shared" si="15"/>
      </c>
    </row>
    <row r="227" spans="1:25" ht="12.75">
      <c r="A227" s="114">
        <v>10518860</v>
      </c>
      <c r="B227" s="46" t="s">
        <v>33</v>
      </c>
      <c r="C227" s="47" t="s">
        <v>72</v>
      </c>
      <c r="D227" s="49" t="s">
        <v>143</v>
      </c>
      <c r="E227" s="94"/>
      <c r="F227" s="40">
        <v>460</v>
      </c>
      <c r="G227" s="77"/>
      <c r="H227" s="77"/>
      <c r="I227" s="77"/>
      <c r="J227" s="77"/>
      <c r="K227" s="77"/>
      <c r="L227" s="68"/>
      <c r="M227" s="77"/>
      <c r="N227" s="68"/>
      <c r="O227" s="68"/>
      <c r="P227" s="68"/>
      <c r="Q227" s="77"/>
      <c r="R227" s="77"/>
      <c r="S227" s="77"/>
      <c r="T227" s="77"/>
      <c r="U227" s="50">
        <v>38</v>
      </c>
      <c r="V227" s="45">
        <f t="shared" si="12"/>
        <v>17480</v>
      </c>
      <c r="W227" s="41">
        <f t="shared" si="13"/>
        <v>0</v>
      </c>
      <c r="X227" s="42">
        <f t="shared" si="14"/>
        <v>0</v>
      </c>
      <c r="Y227" s="26">
        <f t="shared" si="15"/>
      </c>
    </row>
    <row r="228" spans="1:25" ht="12.75">
      <c r="A228" s="114">
        <v>10518861</v>
      </c>
      <c r="B228" s="46" t="s">
        <v>33</v>
      </c>
      <c r="C228" s="47" t="s">
        <v>357</v>
      </c>
      <c r="D228" s="49" t="s">
        <v>387</v>
      </c>
      <c r="E228" s="94"/>
      <c r="F228" s="40">
        <v>260</v>
      </c>
      <c r="G228" s="77"/>
      <c r="H228" s="77"/>
      <c r="I228" s="77"/>
      <c r="J228" s="77"/>
      <c r="K228" s="77"/>
      <c r="L228" s="77"/>
      <c r="M228" s="77"/>
      <c r="N228" s="68"/>
      <c r="O228" s="68"/>
      <c r="P228" s="68"/>
      <c r="Q228" s="77"/>
      <c r="R228" s="77"/>
      <c r="S228" s="77"/>
      <c r="T228" s="77"/>
      <c r="U228" s="50">
        <v>47</v>
      </c>
      <c r="V228" s="45">
        <f t="shared" si="12"/>
        <v>12220</v>
      </c>
      <c r="W228" s="41">
        <f t="shared" si="13"/>
        <v>0</v>
      </c>
      <c r="X228" s="42">
        <f t="shared" si="14"/>
        <v>0</v>
      </c>
      <c r="Y228" s="26">
        <f t="shared" si="15"/>
      </c>
    </row>
    <row r="229" spans="1:25" ht="12.75">
      <c r="A229" s="114">
        <v>10009080</v>
      </c>
      <c r="B229" s="46" t="s">
        <v>33</v>
      </c>
      <c r="C229" s="47" t="s">
        <v>656</v>
      </c>
      <c r="D229" s="49" t="s">
        <v>167</v>
      </c>
      <c r="E229" s="94"/>
      <c r="F229" s="40">
        <v>260</v>
      </c>
      <c r="G229" s="77"/>
      <c r="H229" s="77"/>
      <c r="I229" s="77"/>
      <c r="J229" s="77"/>
      <c r="K229" s="77"/>
      <c r="L229" s="77"/>
      <c r="M229" s="77"/>
      <c r="N229" s="68"/>
      <c r="O229" s="68"/>
      <c r="P229" s="68"/>
      <c r="Q229" s="77"/>
      <c r="R229" s="77"/>
      <c r="S229" s="77"/>
      <c r="T229" s="77"/>
      <c r="U229" s="50">
        <v>47</v>
      </c>
      <c r="V229" s="45">
        <f t="shared" si="12"/>
        <v>12220</v>
      </c>
      <c r="W229" s="41">
        <f t="shared" si="13"/>
        <v>0</v>
      </c>
      <c r="X229" s="42">
        <f t="shared" si="14"/>
        <v>0</v>
      </c>
      <c r="Y229" s="26">
        <f t="shared" si="15"/>
      </c>
    </row>
    <row r="230" spans="1:25" ht="12.75">
      <c r="A230" s="119">
        <v>10833347</v>
      </c>
      <c r="B230" s="46" t="s">
        <v>33</v>
      </c>
      <c r="C230" s="47" t="s">
        <v>556</v>
      </c>
      <c r="D230" s="49" t="s">
        <v>221</v>
      </c>
      <c r="E230" s="95"/>
      <c r="F230" s="40">
        <v>260</v>
      </c>
      <c r="G230" s="77"/>
      <c r="H230" s="77"/>
      <c r="I230" s="77"/>
      <c r="J230" s="77"/>
      <c r="K230" s="77"/>
      <c r="L230" s="77"/>
      <c r="M230" s="77"/>
      <c r="N230" s="68"/>
      <c r="O230" s="68"/>
      <c r="P230" s="68"/>
      <c r="Q230" s="77"/>
      <c r="R230" s="77"/>
      <c r="S230" s="77"/>
      <c r="T230" s="77"/>
      <c r="U230" s="50">
        <v>47</v>
      </c>
      <c r="V230" s="45">
        <f t="shared" si="12"/>
        <v>12220</v>
      </c>
      <c r="W230" s="41">
        <f t="shared" si="13"/>
        <v>0</v>
      </c>
      <c r="X230" s="42">
        <f t="shared" si="14"/>
        <v>0</v>
      </c>
      <c r="Y230" s="26">
        <f t="shared" si="15"/>
      </c>
    </row>
    <row r="231" spans="1:25" ht="12.75">
      <c r="A231" s="114">
        <v>10518862</v>
      </c>
      <c r="B231" s="46" t="s">
        <v>33</v>
      </c>
      <c r="C231" s="47" t="s">
        <v>73</v>
      </c>
      <c r="D231" s="49" t="s">
        <v>145</v>
      </c>
      <c r="E231" s="94"/>
      <c r="F231" s="40">
        <v>260</v>
      </c>
      <c r="G231" s="77"/>
      <c r="H231" s="77"/>
      <c r="I231" s="77"/>
      <c r="J231" s="77"/>
      <c r="K231" s="77"/>
      <c r="L231" s="77"/>
      <c r="M231" s="77"/>
      <c r="N231" s="68"/>
      <c r="O231" s="68"/>
      <c r="P231" s="68"/>
      <c r="Q231" s="77"/>
      <c r="R231" s="77"/>
      <c r="S231" s="77"/>
      <c r="T231" s="77"/>
      <c r="U231" s="50">
        <v>47</v>
      </c>
      <c r="V231" s="45">
        <f t="shared" si="12"/>
        <v>12220</v>
      </c>
      <c r="W231" s="41">
        <f t="shared" si="13"/>
        <v>0</v>
      </c>
      <c r="X231" s="42">
        <f t="shared" si="14"/>
        <v>0</v>
      </c>
      <c r="Y231" s="26">
        <f t="shared" si="15"/>
      </c>
    </row>
    <row r="232" spans="1:25" ht="12.75">
      <c r="A232" s="114">
        <v>10009067</v>
      </c>
      <c r="B232" s="46" t="s">
        <v>33</v>
      </c>
      <c r="C232" s="47" t="s">
        <v>249</v>
      </c>
      <c r="D232" s="49" t="s">
        <v>239</v>
      </c>
      <c r="E232" s="94"/>
      <c r="F232" s="40">
        <v>260</v>
      </c>
      <c r="G232" s="77"/>
      <c r="H232" s="77"/>
      <c r="I232" s="77"/>
      <c r="J232" s="77"/>
      <c r="K232" s="77"/>
      <c r="L232" s="77"/>
      <c r="M232" s="77"/>
      <c r="N232" s="68"/>
      <c r="O232" s="68"/>
      <c r="P232" s="68"/>
      <c r="Q232" s="77"/>
      <c r="R232" s="77"/>
      <c r="S232" s="77"/>
      <c r="T232" s="77"/>
      <c r="U232" s="50">
        <v>47</v>
      </c>
      <c r="V232" s="45">
        <f t="shared" si="12"/>
        <v>12220</v>
      </c>
      <c r="W232" s="41">
        <f t="shared" si="13"/>
        <v>0</v>
      </c>
      <c r="X232" s="42">
        <f t="shared" si="14"/>
        <v>0</v>
      </c>
      <c r="Y232" s="26">
        <f t="shared" si="15"/>
      </c>
    </row>
    <row r="233" spans="1:25" ht="12.75">
      <c r="A233" s="63"/>
      <c r="B233" s="46"/>
      <c r="C233" s="47"/>
      <c r="D233" s="49"/>
      <c r="E233" s="94"/>
      <c r="F233" s="40"/>
      <c r="G233" s="39" t="s">
        <v>10</v>
      </c>
      <c r="H233" s="39" t="s">
        <v>11</v>
      </c>
      <c r="I233" s="39" t="s">
        <v>12</v>
      </c>
      <c r="J233" s="39" t="s">
        <v>13</v>
      </c>
      <c r="K233" s="39" t="s">
        <v>141</v>
      </c>
      <c r="L233" s="39" t="s">
        <v>14</v>
      </c>
      <c r="M233" s="39" t="s">
        <v>35</v>
      </c>
      <c r="N233" s="39" t="s">
        <v>15</v>
      </c>
      <c r="O233" s="39" t="s">
        <v>16</v>
      </c>
      <c r="P233" s="39" t="s">
        <v>17</v>
      </c>
      <c r="Q233" s="39" t="s">
        <v>18</v>
      </c>
      <c r="R233" s="39" t="s">
        <v>19</v>
      </c>
      <c r="S233" s="39" t="s">
        <v>2</v>
      </c>
      <c r="T233" s="39" t="s">
        <v>3</v>
      </c>
      <c r="U233" s="50"/>
      <c r="V233" s="45">
        <f t="shared" si="12"/>
      </c>
      <c r="W233" s="41">
        <f t="shared" si="13"/>
      </c>
      <c r="X233" s="42"/>
      <c r="Y233" s="26"/>
    </row>
    <row r="234" spans="1:25" ht="12.75">
      <c r="A234" s="114">
        <v>10009053</v>
      </c>
      <c r="B234" s="46" t="s">
        <v>33</v>
      </c>
      <c r="C234" s="47" t="s">
        <v>271</v>
      </c>
      <c r="D234" s="49" t="s">
        <v>147</v>
      </c>
      <c r="E234" s="94"/>
      <c r="F234" s="44">
        <v>260</v>
      </c>
      <c r="G234" s="77"/>
      <c r="H234" s="77"/>
      <c r="I234" s="77"/>
      <c r="J234" s="77"/>
      <c r="K234" s="77"/>
      <c r="L234" s="68"/>
      <c r="M234" s="77"/>
      <c r="N234" s="68"/>
      <c r="O234" s="68"/>
      <c r="P234" s="68"/>
      <c r="Q234" s="68"/>
      <c r="R234" s="77"/>
      <c r="S234" s="77"/>
      <c r="T234" s="77"/>
      <c r="U234" s="50">
        <v>47</v>
      </c>
      <c r="V234" s="45">
        <f t="shared" si="12"/>
        <v>12220</v>
      </c>
      <c r="W234" s="41">
        <f t="shared" si="13"/>
        <v>0</v>
      </c>
      <c r="X234" s="42">
        <f t="shared" si="14"/>
        <v>0</v>
      </c>
      <c r="Y234" s="26">
        <f t="shared" si="15"/>
      </c>
    </row>
    <row r="235" spans="1:25" ht="12.75">
      <c r="A235" s="114">
        <v>10007145</v>
      </c>
      <c r="B235" s="46" t="s">
        <v>33</v>
      </c>
      <c r="C235" s="47" t="s">
        <v>271</v>
      </c>
      <c r="D235" s="49" t="s">
        <v>147</v>
      </c>
      <c r="E235" s="94"/>
      <c r="F235" s="44">
        <v>460</v>
      </c>
      <c r="G235" s="77"/>
      <c r="H235" s="77"/>
      <c r="I235" s="77"/>
      <c r="J235" s="77"/>
      <c r="K235" s="77"/>
      <c r="L235" s="68"/>
      <c r="M235" s="68"/>
      <c r="N235" s="68"/>
      <c r="O235" s="68"/>
      <c r="P235" s="68"/>
      <c r="Q235" s="77"/>
      <c r="R235" s="77"/>
      <c r="S235" s="77"/>
      <c r="T235" s="77"/>
      <c r="U235" s="50">
        <v>38</v>
      </c>
      <c r="V235" s="45">
        <f t="shared" si="12"/>
        <v>17480</v>
      </c>
      <c r="W235" s="41">
        <f t="shared" si="13"/>
        <v>0</v>
      </c>
      <c r="X235" s="42">
        <f t="shared" si="14"/>
        <v>0</v>
      </c>
      <c r="Y235" s="26">
        <f t="shared" si="15"/>
      </c>
    </row>
    <row r="236" spans="1:25" ht="12.75">
      <c r="A236" s="114">
        <v>10022510</v>
      </c>
      <c r="B236" s="46" t="s">
        <v>33</v>
      </c>
      <c r="C236" s="47" t="s">
        <v>246</v>
      </c>
      <c r="D236" s="49" t="s">
        <v>293</v>
      </c>
      <c r="E236" s="94"/>
      <c r="F236" s="44">
        <v>260</v>
      </c>
      <c r="G236" s="77"/>
      <c r="H236" s="77"/>
      <c r="I236" s="77"/>
      <c r="J236" s="77"/>
      <c r="K236" s="77"/>
      <c r="L236" s="68"/>
      <c r="M236" s="77"/>
      <c r="N236" s="68"/>
      <c r="O236" s="68"/>
      <c r="P236" s="68"/>
      <c r="Q236" s="77"/>
      <c r="R236" s="77"/>
      <c r="S236" s="77"/>
      <c r="T236" s="77"/>
      <c r="U236" s="50">
        <v>47</v>
      </c>
      <c r="V236" s="45">
        <f t="shared" si="12"/>
        <v>12220</v>
      </c>
      <c r="W236" s="41">
        <f t="shared" si="13"/>
        <v>0</v>
      </c>
      <c r="X236" s="42">
        <f t="shared" si="14"/>
        <v>0</v>
      </c>
      <c r="Y236" s="26">
        <f t="shared" si="15"/>
      </c>
    </row>
    <row r="237" spans="1:25" ht="12.75">
      <c r="A237" s="114">
        <v>10018479</v>
      </c>
      <c r="B237" s="46" t="s">
        <v>33</v>
      </c>
      <c r="C237" s="47" t="s">
        <v>246</v>
      </c>
      <c r="D237" s="49" t="s">
        <v>293</v>
      </c>
      <c r="E237" s="94"/>
      <c r="F237" s="44">
        <v>460</v>
      </c>
      <c r="G237" s="77"/>
      <c r="H237" s="77"/>
      <c r="I237" s="77"/>
      <c r="J237" s="77"/>
      <c r="K237" s="77"/>
      <c r="L237" s="68"/>
      <c r="M237" s="77"/>
      <c r="N237" s="68"/>
      <c r="O237" s="77"/>
      <c r="P237" s="77"/>
      <c r="Q237" s="77"/>
      <c r="R237" s="77"/>
      <c r="S237" s="77"/>
      <c r="T237" s="77"/>
      <c r="U237" s="50">
        <v>38</v>
      </c>
      <c r="V237" s="45">
        <f t="shared" si="12"/>
        <v>17480</v>
      </c>
      <c r="W237" s="41">
        <f t="shared" si="13"/>
        <v>0</v>
      </c>
      <c r="X237" s="42">
        <f t="shared" si="14"/>
        <v>0</v>
      </c>
      <c r="Y237" s="26">
        <f t="shared" si="15"/>
      </c>
    </row>
    <row r="238" spans="1:25" ht="12.75">
      <c r="A238" s="114">
        <v>10409277</v>
      </c>
      <c r="B238" s="46" t="s">
        <v>33</v>
      </c>
      <c r="C238" s="47" t="s">
        <v>333</v>
      </c>
      <c r="D238" s="49" t="s">
        <v>334</v>
      </c>
      <c r="E238" s="94"/>
      <c r="F238" s="44">
        <v>260</v>
      </c>
      <c r="G238" s="77"/>
      <c r="H238" s="77"/>
      <c r="I238" s="77"/>
      <c r="J238" s="77"/>
      <c r="K238" s="77"/>
      <c r="L238" s="68"/>
      <c r="M238" s="77"/>
      <c r="N238" s="68"/>
      <c r="O238" s="68"/>
      <c r="P238" s="68"/>
      <c r="Q238" s="77"/>
      <c r="R238" s="77"/>
      <c r="S238" s="77"/>
      <c r="T238" s="77"/>
      <c r="U238" s="50">
        <v>47</v>
      </c>
      <c r="V238" s="45">
        <f t="shared" si="12"/>
        <v>12220</v>
      </c>
      <c r="W238" s="41">
        <f t="shared" si="13"/>
        <v>0</v>
      </c>
      <c r="X238" s="42">
        <f t="shared" si="14"/>
        <v>0</v>
      </c>
      <c r="Y238" s="26">
        <f t="shared" si="15"/>
      </c>
    </row>
    <row r="239" spans="1:25" ht="12.75">
      <c r="A239" s="114">
        <v>10518863</v>
      </c>
      <c r="B239" s="46" t="s">
        <v>33</v>
      </c>
      <c r="C239" s="47" t="s">
        <v>63</v>
      </c>
      <c r="D239" s="49" t="s">
        <v>152</v>
      </c>
      <c r="E239" s="94"/>
      <c r="F239" s="44">
        <v>260</v>
      </c>
      <c r="G239" s="77"/>
      <c r="H239" s="77"/>
      <c r="I239" s="77"/>
      <c r="J239" s="77"/>
      <c r="K239" s="77"/>
      <c r="L239" s="68"/>
      <c r="M239" s="77"/>
      <c r="N239" s="68"/>
      <c r="O239" s="68"/>
      <c r="P239" s="68"/>
      <c r="Q239" s="77"/>
      <c r="R239" s="77"/>
      <c r="S239" s="77"/>
      <c r="T239" s="77"/>
      <c r="U239" s="50">
        <v>47</v>
      </c>
      <c r="V239" s="45">
        <f t="shared" si="12"/>
        <v>12220</v>
      </c>
      <c r="W239" s="41">
        <f t="shared" si="13"/>
        <v>0</v>
      </c>
      <c r="X239" s="42">
        <f t="shared" si="14"/>
        <v>0</v>
      </c>
      <c r="Y239" s="26">
        <f t="shared" si="15"/>
      </c>
    </row>
    <row r="240" spans="1:25" ht="12.75">
      <c r="A240" s="114">
        <v>10537533</v>
      </c>
      <c r="B240" s="46" t="s">
        <v>33</v>
      </c>
      <c r="C240" s="47" t="s">
        <v>64</v>
      </c>
      <c r="D240" s="49" t="s">
        <v>151</v>
      </c>
      <c r="E240" s="94"/>
      <c r="F240" s="44">
        <v>260</v>
      </c>
      <c r="G240" s="77"/>
      <c r="H240" s="77"/>
      <c r="I240" s="77"/>
      <c r="J240" s="77"/>
      <c r="K240" s="77"/>
      <c r="L240" s="68"/>
      <c r="M240" s="77"/>
      <c r="N240" s="68"/>
      <c r="O240" s="68"/>
      <c r="P240" s="68"/>
      <c r="Q240" s="77"/>
      <c r="R240" s="77"/>
      <c r="S240" s="77"/>
      <c r="T240" s="77"/>
      <c r="U240" s="50">
        <v>47</v>
      </c>
      <c r="V240" s="45">
        <f t="shared" si="12"/>
        <v>12220</v>
      </c>
      <c r="W240" s="41">
        <f t="shared" si="13"/>
        <v>0</v>
      </c>
      <c r="X240" s="42">
        <f t="shared" si="14"/>
        <v>0</v>
      </c>
      <c r="Y240" s="26">
        <f t="shared" si="15"/>
      </c>
    </row>
    <row r="241" spans="1:25" ht="12.75">
      <c r="A241" s="114">
        <v>10537534</v>
      </c>
      <c r="B241" s="46" t="s">
        <v>33</v>
      </c>
      <c r="C241" s="47" t="s">
        <v>64</v>
      </c>
      <c r="D241" s="49" t="s">
        <v>151</v>
      </c>
      <c r="E241" s="94"/>
      <c r="F241" s="44">
        <v>460</v>
      </c>
      <c r="G241" s="77"/>
      <c r="H241" s="77"/>
      <c r="I241" s="77"/>
      <c r="J241" s="77"/>
      <c r="K241" s="77"/>
      <c r="L241" s="68"/>
      <c r="M241" s="77"/>
      <c r="N241" s="68"/>
      <c r="O241" s="68"/>
      <c r="P241" s="68"/>
      <c r="Q241" s="77"/>
      <c r="R241" s="77"/>
      <c r="S241" s="77"/>
      <c r="T241" s="77"/>
      <c r="U241" s="50">
        <v>38</v>
      </c>
      <c r="V241" s="45">
        <f t="shared" si="12"/>
        <v>17480</v>
      </c>
      <c r="W241" s="41">
        <f t="shared" si="13"/>
        <v>0</v>
      </c>
      <c r="X241" s="42">
        <f t="shared" si="14"/>
        <v>0</v>
      </c>
      <c r="Y241" s="26">
        <f t="shared" si="15"/>
      </c>
    </row>
    <row r="242" spans="1:25" ht="12.75">
      <c r="A242" s="114">
        <v>10457698</v>
      </c>
      <c r="B242" s="46" t="s">
        <v>33</v>
      </c>
      <c r="C242" s="47" t="s">
        <v>358</v>
      </c>
      <c r="D242" s="49" t="s">
        <v>388</v>
      </c>
      <c r="E242" s="94"/>
      <c r="F242" s="44">
        <v>260</v>
      </c>
      <c r="G242" s="77"/>
      <c r="H242" s="77"/>
      <c r="I242" s="77"/>
      <c r="J242" s="77"/>
      <c r="K242" s="77"/>
      <c r="L242" s="68"/>
      <c r="M242" s="77"/>
      <c r="N242" s="68"/>
      <c r="O242" s="68"/>
      <c r="P242" s="68"/>
      <c r="Q242" s="77"/>
      <c r="R242" s="77"/>
      <c r="S242" s="77"/>
      <c r="T242" s="77"/>
      <c r="U242" s="50">
        <v>47</v>
      </c>
      <c r="V242" s="45">
        <f t="shared" si="12"/>
        <v>12220</v>
      </c>
      <c r="W242" s="41">
        <f t="shared" si="13"/>
        <v>0</v>
      </c>
      <c r="X242" s="42">
        <f t="shared" si="14"/>
        <v>0</v>
      </c>
      <c r="Y242" s="26">
        <f t="shared" si="15"/>
      </c>
    </row>
    <row r="243" spans="1:25" s="1" customFormat="1" ht="12.75">
      <c r="A243" s="114">
        <v>10518864</v>
      </c>
      <c r="B243" s="46" t="s">
        <v>33</v>
      </c>
      <c r="C243" s="47" t="s">
        <v>65</v>
      </c>
      <c r="D243" s="49" t="s">
        <v>143</v>
      </c>
      <c r="E243" s="94"/>
      <c r="F243" s="44">
        <v>260</v>
      </c>
      <c r="G243" s="77"/>
      <c r="H243" s="77"/>
      <c r="I243" s="77"/>
      <c r="J243" s="77"/>
      <c r="K243" s="77"/>
      <c r="L243" s="68"/>
      <c r="M243" s="77"/>
      <c r="N243" s="68"/>
      <c r="O243" s="68"/>
      <c r="P243" s="68"/>
      <c r="Q243" s="77"/>
      <c r="R243" s="77"/>
      <c r="S243" s="77"/>
      <c r="T243" s="77"/>
      <c r="U243" s="50">
        <v>47</v>
      </c>
      <c r="V243" s="45">
        <f t="shared" si="12"/>
        <v>12220</v>
      </c>
      <c r="W243" s="41">
        <f t="shared" si="13"/>
        <v>0</v>
      </c>
      <c r="X243" s="42">
        <f t="shared" si="14"/>
        <v>0</v>
      </c>
      <c r="Y243" s="26">
        <f t="shared" si="15"/>
      </c>
    </row>
    <row r="244" spans="1:25" s="1" customFormat="1" ht="12.75">
      <c r="A244" s="114">
        <v>10518865</v>
      </c>
      <c r="B244" s="46" t="s">
        <v>33</v>
      </c>
      <c r="C244" s="47" t="s">
        <v>65</v>
      </c>
      <c r="D244" s="49" t="s">
        <v>143</v>
      </c>
      <c r="E244" s="94"/>
      <c r="F244" s="44">
        <v>460</v>
      </c>
      <c r="G244" s="77"/>
      <c r="H244" s="77"/>
      <c r="I244" s="77"/>
      <c r="J244" s="77"/>
      <c r="K244" s="77"/>
      <c r="L244" s="68"/>
      <c r="M244" s="77"/>
      <c r="N244" s="68"/>
      <c r="O244" s="68"/>
      <c r="P244" s="68"/>
      <c r="Q244" s="77"/>
      <c r="R244" s="77"/>
      <c r="S244" s="77"/>
      <c r="T244" s="77"/>
      <c r="U244" s="50">
        <v>38</v>
      </c>
      <c r="V244" s="45">
        <f t="shared" si="12"/>
        <v>17480</v>
      </c>
      <c r="W244" s="41">
        <f t="shared" si="13"/>
        <v>0</v>
      </c>
      <c r="X244" s="42">
        <f t="shared" si="14"/>
        <v>0</v>
      </c>
      <c r="Y244" s="26">
        <f t="shared" si="15"/>
      </c>
    </row>
    <row r="245" spans="1:25" ht="12.75">
      <c r="A245" s="114">
        <v>10009056</v>
      </c>
      <c r="B245" s="46" t="s">
        <v>33</v>
      </c>
      <c r="C245" s="47" t="s">
        <v>66</v>
      </c>
      <c r="D245" s="49" t="s">
        <v>144</v>
      </c>
      <c r="E245" s="94"/>
      <c r="F245" s="44">
        <v>260</v>
      </c>
      <c r="G245" s="77"/>
      <c r="H245" s="77"/>
      <c r="I245" s="77"/>
      <c r="J245" s="77"/>
      <c r="K245" s="77"/>
      <c r="L245" s="68"/>
      <c r="M245" s="77"/>
      <c r="N245" s="68"/>
      <c r="O245" s="68"/>
      <c r="P245" s="68"/>
      <c r="Q245" s="77"/>
      <c r="R245" s="77"/>
      <c r="S245" s="77"/>
      <c r="T245" s="77"/>
      <c r="U245" s="50">
        <v>47</v>
      </c>
      <c r="V245" s="45">
        <f t="shared" si="12"/>
        <v>12220</v>
      </c>
      <c r="W245" s="41">
        <f t="shared" si="13"/>
        <v>0</v>
      </c>
      <c r="X245" s="42">
        <f t="shared" si="14"/>
        <v>0</v>
      </c>
      <c r="Y245" s="26">
        <f t="shared" si="15"/>
      </c>
    </row>
    <row r="246" spans="1:25" ht="12.75">
      <c r="A246" s="114">
        <v>10009055</v>
      </c>
      <c r="B246" s="46" t="s">
        <v>33</v>
      </c>
      <c r="C246" s="47" t="s">
        <v>67</v>
      </c>
      <c r="D246" s="49" t="s">
        <v>145</v>
      </c>
      <c r="E246" s="94"/>
      <c r="F246" s="44">
        <v>260</v>
      </c>
      <c r="G246" s="77"/>
      <c r="H246" s="77"/>
      <c r="I246" s="77"/>
      <c r="J246" s="77"/>
      <c r="K246" s="77"/>
      <c r="L246" s="68"/>
      <c r="M246" s="77"/>
      <c r="N246" s="68"/>
      <c r="O246" s="68"/>
      <c r="P246" s="68"/>
      <c r="Q246" s="77"/>
      <c r="R246" s="77"/>
      <c r="S246" s="77"/>
      <c r="T246" s="77"/>
      <c r="U246" s="50">
        <v>47</v>
      </c>
      <c r="V246" s="45">
        <f t="shared" si="12"/>
        <v>12220</v>
      </c>
      <c r="W246" s="41">
        <f t="shared" si="13"/>
        <v>0</v>
      </c>
      <c r="X246" s="42">
        <f t="shared" si="14"/>
        <v>0</v>
      </c>
      <c r="Y246" s="26">
        <f t="shared" si="15"/>
      </c>
    </row>
    <row r="247" spans="1:25" ht="12.75">
      <c r="A247" s="38" t="s">
        <v>272</v>
      </c>
      <c r="B247" s="53"/>
      <c r="C247" s="47"/>
      <c r="D247" s="49"/>
      <c r="E247" s="94"/>
      <c r="F247" s="44"/>
      <c r="G247" s="39" t="s">
        <v>10</v>
      </c>
      <c r="H247" s="39" t="s">
        <v>11</v>
      </c>
      <c r="I247" s="39" t="s">
        <v>12</v>
      </c>
      <c r="J247" s="39" t="s">
        <v>13</v>
      </c>
      <c r="K247" s="39" t="s">
        <v>141</v>
      </c>
      <c r="L247" s="39" t="s">
        <v>14</v>
      </c>
      <c r="M247" s="39" t="s">
        <v>35</v>
      </c>
      <c r="N247" s="39" t="s">
        <v>15</v>
      </c>
      <c r="O247" s="39" t="s">
        <v>16</v>
      </c>
      <c r="P247" s="39" t="s">
        <v>17</v>
      </c>
      <c r="Q247" s="39" t="s">
        <v>18</v>
      </c>
      <c r="R247" s="39" t="s">
        <v>19</v>
      </c>
      <c r="S247" s="39" t="s">
        <v>2</v>
      </c>
      <c r="T247" s="39" t="s">
        <v>3</v>
      </c>
      <c r="U247" s="50"/>
      <c r="V247" s="45">
        <f t="shared" si="12"/>
      </c>
      <c r="W247" s="41">
        <f t="shared" si="13"/>
      </c>
      <c r="X247" s="42"/>
      <c r="Y247" s="26"/>
    </row>
    <row r="248" spans="1:25" ht="12.75">
      <c r="A248" s="114">
        <v>10099373</v>
      </c>
      <c r="B248" s="46" t="s">
        <v>33</v>
      </c>
      <c r="C248" s="47" t="s">
        <v>250</v>
      </c>
      <c r="D248" s="49" t="s">
        <v>273</v>
      </c>
      <c r="E248" s="94"/>
      <c r="F248" s="44">
        <v>260</v>
      </c>
      <c r="G248" s="77"/>
      <c r="H248" s="77"/>
      <c r="I248" s="77"/>
      <c r="J248" s="77"/>
      <c r="K248" s="77"/>
      <c r="L248" s="77"/>
      <c r="M248" s="68"/>
      <c r="N248" s="68"/>
      <c r="O248" s="68"/>
      <c r="P248" s="68"/>
      <c r="Q248" s="77"/>
      <c r="R248" s="77"/>
      <c r="S248" s="77"/>
      <c r="T248" s="77"/>
      <c r="U248" s="50">
        <v>54</v>
      </c>
      <c r="V248" s="45">
        <f t="shared" si="12"/>
        <v>14040</v>
      </c>
      <c r="W248" s="41">
        <f t="shared" si="13"/>
        <v>0</v>
      </c>
      <c r="X248" s="42">
        <f t="shared" si="14"/>
        <v>0</v>
      </c>
      <c r="Y248" s="26">
        <f t="shared" si="15"/>
      </c>
    </row>
    <row r="249" spans="1:25" ht="12.75">
      <c r="A249" s="114">
        <v>10099374</v>
      </c>
      <c r="B249" s="46" t="s">
        <v>33</v>
      </c>
      <c r="C249" s="47" t="s">
        <v>251</v>
      </c>
      <c r="D249" s="49" t="s">
        <v>274</v>
      </c>
      <c r="E249" s="94"/>
      <c r="F249" s="44">
        <v>260</v>
      </c>
      <c r="G249" s="77"/>
      <c r="H249" s="77"/>
      <c r="I249" s="77"/>
      <c r="J249" s="77"/>
      <c r="K249" s="77"/>
      <c r="L249" s="77"/>
      <c r="M249" s="68"/>
      <c r="N249" s="68"/>
      <c r="O249" s="68"/>
      <c r="P249" s="68"/>
      <c r="Q249" s="77"/>
      <c r="R249" s="77"/>
      <c r="S249" s="77"/>
      <c r="T249" s="77"/>
      <c r="U249" s="50">
        <v>54</v>
      </c>
      <c r="V249" s="45">
        <f t="shared" si="12"/>
        <v>14040</v>
      </c>
      <c r="W249" s="41">
        <f t="shared" si="13"/>
        <v>0</v>
      </c>
      <c r="X249" s="42">
        <f t="shared" si="14"/>
        <v>0</v>
      </c>
      <c r="Y249" s="26">
        <f t="shared" si="15"/>
      </c>
    </row>
    <row r="250" spans="1:25" ht="12.75">
      <c r="A250" s="114">
        <v>10217990</v>
      </c>
      <c r="B250" s="46" t="s">
        <v>33</v>
      </c>
      <c r="C250" s="47" t="s">
        <v>252</v>
      </c>
      <c r="D250" s="49" t="s">
        <v>275</v>
      </c>
      <c r="E250" s="94"/>
      <c r="F250" s="44">
        <v>260</v>
      </c>
      <c r="G250" s="77"/>
      <c r="H250" s="77"/>
      <c r="I250" s="77"/>
      <c r="J250" s="77"/>
      <c r="K250" s="77"/>
      <c r="L250" s="77"/>
      <c r="M250" s="68"/>
      <c r="N250" s="68"/>
      <c r="O250" s="68"/>
      <c r="P250" s="68"/>
      <c r="Q250" s="77"/>
      <c r="R250" s="77"/>
      <c r="S250" s="77"/>
      <c r="T250" s="77"/>
      <c r="U250" s="50">
        <v>54</v>
      </c>
      <c r="V250" s="45">
        <f t="shared" si="12"/>
        <v>14040</v>
      </c>
      <c r="W250" s="41">
        <f t="shared" si="13"/>
        <v>0</v>
      </c>
      <c r="X250" s="42">
        <f t="shared" si="14"/>
        <v>0</v>
      </c>
      <c r="Y250" s="26">
        <f t="shared" si="15"/>
      </c>
    </row>
    <row r="251" spans="1:25" ht="12.75">
      <c r="A251" s="114">
        <v>10217988</v>
      </c>
      <c r="B251" s="46" t="s">
        <v>33</v>
      </c>
      <c r="C251" s="47" t="s">
        <v>253</v>
      </c>
      <c r="D251" s="49" t="s">
        <v>276</v>
      </c>
      <c r="E251" s="94"/>
      <c r="F251" s="44">
        <v>260</v>
      </c>
      <c r="G251" s="77"/>
      <c r="H251" s="77"/>
      <c r="I251" s="77"/>
      <c r="J251" s="77"/>
      <c r="K251" s="77"/>
      <c r="L251" s="77"/>
      <c r="M251" s="68"/>
      <c r="N251" s="68"/>
      <c r="O251" s="68"/>
      <c r="P251" s="68"/>
      <c r="Q251" s="77"/>
      <c r="R251" s="77"/>
      <c r="S251" s="77"/>
      <c r="T251" s="77"/>
      <c r="U251" s="50">
        <v>54</v>
      </c>
      <c r="V251" s="45">
        <f t="shared" si="12"/>
        <v>14040</v>
      </c>
      <c r="W251" s="41">
        <f t="shared" si="13"/>
        <v>0</v>
      </c>
      <c r="X251" s="42">
        <f t="shared" si="14"/>
        <v>0</v>
      </c>
      <c r="Y251" s="26">
        <f t="shared" si="15"/>
      </c>
    </row>
    <row r="252" spans="1:25" ht="12.75">
      <c r="A252" s="114">
        <v>10217987</v>
      </c>
      <c r="B252" s="46" t="s">
        <v>33</v>
      </c>
      <c r="C252" s="47" t="s">
        <v>254</v>
      </c>
      <c r="D252" s="49" t="s">
        <v>277</v>
      </c>
      <c r="E252" s="94"/>
      <c r="F252" s="44">
        <v>260</v>
      </c>
      <c r="G252" s="77"/>
      <c r="H252" s="77"/>
      <c r="I252" s="77"/>
      <c r="J252" s="77"/>
      <c r="K252" s="77"/>
      <c r="L252" s="77"/>
      <c r="M252" s="68"/>
      <c r="N252" s="68"/>
      <c r="O252" s="68"/>
      <c r="P252" s="68"/>
      <c r="Q252" s="77"/>
      <c r="R252" s="77"/>
      <c r="S252" s="77"/>
      <c r="T252" s="77"/>
      <c r="U252" s="50">
        <v>54</v>
      </c>
      <c r="V252" s="45">
        <f t="shared" si="12"/>
        <v>14040</v>
      </c>
      <c r="W252" s="41">
        <f t="shared" si="13"/>
        <v>0</v>
      </c>
      <c r="X252" s="42">
        <f t="shared" si="14"/>
        <v>0</v>
      </c>
      <c r="Y252" s="26">
        <f t="shared" si="15"/>
      </c>
    </row>
    <row r="253" spans="1:25" ht="12.75">
      <c r="A253" s="114">
        <v>10217989</v>
      </c>
      <c r="B253" s="46" t="s">
        <v>33</v>
      </c>
      <c r="C253" s="47" t="s">
        <v>255</v>
      </c>
      <c r="D253" s="49" t="s">
        <v>278</v>
      </c>
      <c r="E253" s="94"/>
      <c r="F253" s="44">
        <v>260</v>
      </c>
      <c r="G253" s="77"/>
      <c r="H253" s="77"/>
      <c r="I253" s="77"/>
      <c r="J253" s="77"/>
      <c r="K253" s="77"/>
      <c r="L253" s="77"/>
      <c r="M253" s="68"/>
      <c r="N253" s="68"/>
      <c r="O253" s="68"/>
      <c r="P253" s="68"/>
      <c r="Q253" s="77"/>
      <c r="R253" s="77"/>
      <c r="S253" s="77"/>
      <c r="T253" s="77"/>
      <c r="U253" s="50">
        <v>54</v>
      </c>
      <c r="V253" s="45">
        <f t="shared" si="12"/>
        <v>14040</v>
      </c>
      <c r="W253" s="41">
        <f t="shared" si="13"/>
        <v>0</v>
      </c>
      <c r="X253" s="42">
        <f t="shared" si="14"/>
        <v>0</v>
      </c>
      <c r="Y253" s="26">
        <f t="shared" si="15"/>
      </c>
    </row>
    <row r="254" spans="1:25" ht="12.75">
      <c r="A254" s="114">
        <v>10217985</v>
      </c>
      <c r="B254" s="46" t="s">
        <v>33</v>
      </c>
      <c r="C254" s="47" t="s">
        <v>256</v>
      </c>
      <c r="D254" s="49" t="s">
        <v>279</v>
      </c>
      <c r="E254" s="94"/>
      <c r="F254" s="44">
        <v>260</v>
      </c>
      <c r="G254" s="77"/>
      <c r="H254" s="77"/>
      <c r="I254" s="77"/>
      <c r="J254" s="77"/>
      <c r="K254" s="77"/>
      <c r="L254" s="77"/>
      <c r="M254" s="68"/>
      <c r="N254" s="68"/>
      <c r="O254" s="68"/>
      <c r="P254" s="68"/>
      <c r="Q254" s="77"/>
      <c r="R254" s="77"/>
      <c r="S254" s="77"/>
      <c r="T254" s="77"/>
      <c r="U254" s="50">
        <v>54</v>
      </c>
      <c r="V254" s="45">
        <f t="shared" si="12"/>
        <v>14040</v>
      </c>
      <c r="W254" s="41">
        <f t="shared" si="13"/>
        <v>0</v>
      </c>
      <c r="X254" s="42">
        <f t="shared" si="14"/>
        <v>0</v>
      </c>
      <c r="Y254" s="26">
        <f t="shared" si="15"/>
      </c>
    </row>
    <row r="255" spans="1:25" ht="12.75">
      <c r="A255" s="114">
        <v>10217986</v>
      </c>
      <c r="B255" s="46" t="s">
        <v>33</v>
      </c>
      <c r="C255" s="47" t="s">
        <v>257</v>
      </c>
      <c r="D255" s="49" t="s">
        <v>280</v>
      </c>
      <c r="E255" s="94"/>
      <c r="F255" s="44">
        <v>260</v>
      </c>
      <c r="G255" s="77"/>
      <c r="H255" s="77"/>
      <c r="I255" s="77"/>
      <c r="J255" s="77"/>
      <c r="K255" s="77"/>
      <c r="L255" s="77"/>
      <c r="M255" s="68"/>
      <c r="N255" s="68"/>
      <c r="O255" s="68"/>
      <c r="P255" s="68"/>
      <c r="Q255" s="77"/>
      <c r="R255" s="77"/>
      <c r="S255" s="77"/>
      <c r="T255" s="77"/>
      <c r="U255" s="50">
        <v>54</v>
      </c>
      <c r="V255" s="45">
        <f t="shared" si="12"/>
        <v>14040</v>
      </c>
      <c r="W255" s="41">
        <f t="shared" si="13"/>
        <v>0</v>
      </c>
      <c r="X255" s="42">
        <f t="shared" si="14"/>
        <v>0</v>
      </c>
      <c r="Y255" s="26">
        <f t="shared" si="15"/>
      </c>
    </row>
    <row r="256" spans="1:25" ht="12.75">
      <c r="A256" s="63"/>
      <c r="B256" s="46"/>
      <c r="C256" s="47"/>
      <c r="D256" s="49"/>
      <c r="E256" s="94"/>
      <c r="F256" s="44"/>
      <c r="G256" s="39" t="s">
        <v>10</v>
      </c>
      <c r="H256" s="39" t="s">
        <v>11</v>
      </c>
      <c r="I256" s="39" t="s">
        <v>12</v>
      </c>
      <c r="J256" s="39" t="s">
        <v>13</v>
      </c>
      <c r="K256" s="39" t="s">
        <v>141</v>
      </c>
      <c r="L256" s="39" t="s">
        <v>14</v>
      </c>
      <c r="M256" s="39" t="s">
        <v>35</v>
      </c>
      <c r="N256" s="39" t="s">
        <v>15</v>
      </c>
      <c r="O256" s="39" t="s">
        <v>16</v>
      </c>
      <c r="P256" s="39" t="s">
        <v>17</v>
      </c>
      <c r="Q256" s="39" t="s">
        <v>18</v>
      </c>
      <c r="R256" s="39" t="s">
        <v>19</v>
      </c>
      <c r="S256" s="39" t="s">
        <v>2</v>
      </c>
      <c r="T256" s="39" t="s">
        <v>3</v>
      </c>
      <c r="U256" s="50"/>
      <c r="V256" s="45">
        <f t="shared" si="12"/>
      </c>
      <c r="W256" s="41">
        <f t="shared" si="13"/>
      </c>
      <c r="X256" s="42"/>
      <c r="Y256" s="26"/>
    </row>
    <row r="257" spans="1:25" ht="12.75">
      <c r="A257" s="114">
        <v>10409271</v>
      </c>
      <c r="B257" s="46" t="s">
        <v>33</v>
      </c>
      <c r="C257" s="47" t="s">
        <v>335</v>
      </c>
      <c r="D257" s="49" t="s">
        <v>236</v>
      </c>
      <c r="E257" s="94"/>
      <c r="F257" s="44">
        <v>260</v>
      </c>
      <c r="G257" s="77"/>
      <c r="H257" s="77"/>
      <c r="I257" s="77"/>
      <c r="J257" s="77"/>
      <c r="K257" s="77"/>
      <c r="L257" s="68"/>
      <c r="M257" s="68"/>
      <c r="N257" s="68"/>
      <c r="O257" s="68"/>
      <c r="P257" s="68"/>
      <c r="Q257" s="77"/>
      <c r="R257" s="77"/>
      <c r="S257" s="77"/>
      <c r="T257" s="77"/>
      <c r="U257" s="50">
        <v>66</v>
      </c>
      <c r="V257" s="45">
        <f t="shared" si="12"/>
        <v>17160</v>
      </c>
      <c r="W257" s="41">
        <f t="shared" si="13"/>
        <v>0</v>
      </c>
      <c r="X257" s="42">
        <f t="shared" si="14"/>
        <v>0</v>
      </c>
      <c r="Y257" s="26">
        <f t="shared" si="15"/>
      </c>
    </row>
    <row r="258" spans="1:25" ht="12.75">
      <c r="A258" s="114">
        <v>10409272</v>
      </c>
      <c r="B258" s="46" t="s">
        <v>33</v>
      </c>
      <c r="C258" s="47" t="s">
        <v>336</v>
      </c>
      <c r="D258" s="49" t="s">
        <v>157</v>
      </c>
      <c r="E258" s="94"/>
      <c r="F258" s="44">
        <v>260</v>
      </c>
      <c r="G258" s="77"/>
      <c r="H258" s="77"/>
      <c r="I258" s="77"/>
      <c r="J258" s="77"/>
      <c r="K258" s="77"/>
      <c r="L258" s="68"/>
      <c r="M258" s="68"/>
      <c r="N258" s="68"/>
      <c r="O258" s="68"/>
      <c r="P258" s="68"/>
      <c r="Q258" s="77"/>
      <c r="R258" s="77"/>
      <c r="S258" s="77"/>
      <c r="T258" s="77"/>
      <c r="U258" s="50">
        <v>66</v>
      </c>
      <c r="V258" s="45">
        <f t="shared" si="12"/>
        <v>17160</v>
      </c>
      <c r="W258" s="41">
        <f t="shared" si="13"/>
        <v>0</v>
      </c>
      <c r="X258" s="42">
        <f t="shared" si="14"/>
        <v>0</v>
      </c>
      <c r="Y258" s="26">
        <f t="shared" si="15"/>
      </c>
    </row>
    <row r="259" spans="1:25" ht="12.75">
      <c r="A259" s="114">
        <v>10594300</v>
      </c>
      <c r="B259" s="46" t="s">
        <v>33</v>
      </c>
      <c r="C259" s="47" t="s">
        <v>464</v>
      </c>
      <c r="D259" s="51" t="s">
        <v>489</v>
      </c>
      <c r="E259" s="44"/>
      <c r="F259" s="44">
        <v>260</v>
      </c>
      <c r="G259" s="77"/>
      <c r="H259" s="77"/>
      <c r="I259" s="77"/>
      <c r="J259" s="77"/>
      <c r="K259" s="77"/>
      <c r="L259" s="68"/>
      <c r="M259" s="68"/>
      <c r="N259" s="68"/>
      <c r="O259" s="68"/>
      <c r="P259" s="68"/>
      <c r="Q259" s="77"/>
      <c r="R259" s="77"/>
      <c r="S259" s="77"/>
      <c r="T259" s="77"/>
      <c r="U259" s="50">
        <v>66</v>
      </c>
      <c r="V259" s="45">
        <f t="shared" si="12"/>
        <v>17160</v>
      </c>
      <c r="W259" s="41">
        <f t="shared" si="13"/>
        <v>0</v>
      </c>
      <c r="X259" s="42">
        <f t="shared" si="14"/>
        <v>0</v>
      </c>
      <c r="Y259" s="26">
        <f t="shared" si="15"/>
      </c>
    </row>
    <row r="260" spans="1:25" ht="12.75">
      <c r="A260" s="114">
        <v>10679639</v>
      </c>
      <c r="B260" s="46" t="s">
        <v>33</v>
      </c>
      <c r="C260" s="47" t="s">
        <v>521</v>
      </c>
      <c r="D260" s="51" t="s">
        <v>522</v>
      </c>
      <c r="E260" s="94"/>
      <c r="F260" s="44">
        <v>260</v>
      </c>
      <c r="G260" s="77"/>
      <c r="H260" s="77"/>
      <c r="I260" s="77"/>
      <c r="J260" s="77"/>
      <c r="K260" s="77"/>
      <c r="L260" s="68"/>
      <c r="M260" s="68"/>
      <c r="N260" s="68"/>
      <c r="O260" s="68"/>
      <c r="P260" s="68"/>
      <c r="Q260" s="77"/>
      <c r="R260" s="77"/>
      <c r="S260" s="77"/>
      <c r="T260" s="77"/>
      <c r="U260" s="50">
        <v>66</v>
      </c>
      <c r="V260" s="45">
        <f aca="true" t="shared" si="16" ref="V260:V323">IF(ISBLANK(F260),"",U260*F260*(1-V$10))</f>
        <v>17160</v>
      </c>
      <c r="W260" s="41">
        <f t="shared" si="13"/>
        <v>0</v>
      </c>
      <c r="X260" s="42">
        <f t="shared" si="14"/>
        <v>0</v>
      </c>
      <c r="Y260" s="26">
        <f t="shared" si="15"/>
      </c>
    </row>
    <row r="261" spans="1:25" ht="12.75">
      <c r="A261" s="114">
        <v>10679640</v>
      </c>
      <c r="B261" s="46" t="s">
        <v>33</v>
      </c>
      <c r="C261" s="47" t="s">
        <v>520</v>
      </c>
      <c r="D261" s="51" t="s">
        <v>143</v>
      </c>
      <c r="E261" s="94"/>
      <c r="F261" s="44">
        <v>260</v>
      </c>
      <c r="G261" s="77"/>
      <c r="H261" s="77"/>
      <c r="I261" s="77"/>
      <c r="J261" s="77"/>
      <c r="K261" s="77"/>
      <c r="L261" s="68"/>
      <c r="M261" s="68"/>
      <c r="N261" s="68"/>
      <c r="O261" s="68"/>
      <c r="P261" s="68"/>
      <c r="Q261" s="77"/>
      <c r="R261" s="77"/>
      <c r="S261" s="77"/>
      <c r="T261" s="77"/>
      <c r="U261" s="50">
        <v>66</v>
      </c>
      <c r="V261" s="45">
        <f t="shared" si="16"/>
        <v>17160</v>
      </c>
      <c r="W261" s="41">
        <f t="shared" si="13"/>
        <v>0</v>
      </c>
      <c r="X261" s="42">
        <f t="shared" si="14"/>
        <v>0</v>
      </c>
      <c r="Y261" s="26">
        <f t="shared" si="15"/>
      </c>
    </row>
    <row r="262" spans="1:25" ht="12.75">
      <c r="A262" s="114">
        <v>10571683</v>
      </c>
      <c r="B262" s="46" t="s">
        <v>33</v>
      </c>
      <c r="C262" s="47" t="s">
        <v>465</v>
      </c>
      <c r="D262" s="49" t="s">
        <v>158</v>
      </c>
      <c r="E262" s="44"/>
      <c r="F262" s="44">
        <v>260</v>
      </c>
      <c r="G262" s="77"/>
      <c r="H262" s="77"/>
      <c r="I262" s="77"/>
      <c r="J262" s="77"/>
      <c r="K262" s="77"/>
      <c r="L262" s="68"/>
      <c r="M262" s="68"/>
      <c r="N262" s="68"/>
      <c r="O262" s="68"/>
      <c r="P262" s="68"/>
      <c r="Q262" s="77"/>
      <c r="R262" s="77"/>
      <c r="S262" s="77"/>
      <c r="T262" s="77"/>
      <c r="U262" s="50">
        <v>66</v>
      </c>
      <c r="V262" s="45">
        <f t="shared" si="16"/>
        <v>17160</v>
      </c>
      <c r="W262" s="41">
        <f t="shared" si="13"/>
        <v>0</v>
      </c>
      <c r="X262" s="42">
        <f t="shared" si="14"/>
        <v>0</v>
      </c>
      <c r="Y262" s="26">
        <f t="shared" si="15"/>
      </c>
    </row>
    <row r="263" spans="1:25" ht="12.75">
      <c r="A263" s="114">
        <v>10571684</v>
      </c>
      <c r="B263" s="46" t="s">
        <v>33</v>
      </c>
      <c r="C263" s="47" t="s">
        <v>466</v>
      </c>
      <c r="D263" s="51" t="s">
        <v>144</v>
      </c>
      <c r="E263" s="40"/>
      <c r="F263" s="44">
        <v>260</v>
      </c>
      <c r="G263" s="77"/>
      <c r="H263" s="77"/>
      <c r="I263" s="77"/>
      <c r="J263" s="77"/>
      <c r="K263" s="77"/>
      <c r="L263" s="68"/>
      <c r="M263" s="68"/>
      <c r="N263" s="68"/>
      <c r="O263" s="68"/>
      <c r="P263" s="68"/>
      <c r="Q263" s="77"/>
      <c r="R263" s="77"/>
      <c r="S263" s="77"/>
      <c r="T263" s="77"/>
      <c r="U263" s="50">
        <v>66</v>
      </c>
      <c r="V263" s="45">
        <f t="shared" si="16"/>
        <v>17160</v>
      </c>
      <c r="W263" s="41">
        <f t="shared" si="13"/>
        <v>0</v>
      </c>
      <c r="X263" s="42">
        <f t="shared" si="14"/>
        <v>0</v>
      </c>
      <c r="Y263" s="26">
        <f t="shared" si="15"/>
      </c>
    </row>
    <row r="264" spans="1:25" ht="12.75">
      <c r="A264" s="114">
        <v>10679468</v>
      </c>
      <c r="B264" s="46" t="s">
        <v>33</v>
      </c>
      <c r="C264" s="47" t="s">
        <v>518</v>
      </c>
      <c r="D264" s="51" t="s">
        <v>519</v>
      </c>
      <c r="E264" s="95"/>
      <c r="F264" s="44">
        <v>260</v>
      </c>
      <c r="G264" s="77"/>
      <c r="H264" s="77"/>
      <c r="I264" s="77"/>
      <c r="J264" s="77"/>
      <c r="K264" s="77"/>
      <c r="L264" s="68"/>
      <c r="M264" s="68"/>
      <c r="N264" s="68"/>
      <c r="O264" s="68"/>
      <c r="P264" s="68"/>
      <c r="Q264" s="77"/>
      <c r="R264" s="77"/>
      <c r="S264" s="77"/>
      <c r="T264" s="77"/>
      <c r="U264" s="50">
        <v>66</v>
      </c>
      <c r="V264" s="45">
        <f t="shared" si="16"/>
        <v>17160</v>
      </c>
      <c r="W264" s="41">
        <f t="shared" si="13"/>
        <v>0</v>
      </c>
      <c r="X264" s="42">
        <f t="shared" si="14"/>
        <v>0</v>
      </c>
      <c r="Y264" s="26">
        <f t="shared" si="15"/>
      </c>
    </row>
    <row r="265" spans="1:25" ht="12.75">
      <c r="A265" s="114">
        <v>10571680</v>
      </c>
      <c r="B265" s="46" t="s">
        <v>33</v>
      </c>
      <c r="C265" s="47" t="s">
        <v>467</v>
      </c>
      <c r="D265" s="49" t="s">
        <v>163</v>
      </c>
      <c r="E265" s="44"/>
      <c r="F265" s="44">
        <v>260</v>
      </c>
      <c r="G265" s="77"/>
      <c r="H265" s="77"/>
      <c r="I265" s="77"/>
      <c r="J265" s="77"/>
      <c r="K265" s="77"/>
      <c r="L265" s="68"/>
      <c r="M265" s="68"/>
      <c r="N265" s="68"/>
      <c r="O265" s="68"/>
      <c r="P265" s="68"/>
      <c r="Q265" s="77"/>
      <c r="R265" s="77"/>
      <c r="S265" s="77"/>
      <c r="T265" s="77"/>
      <c r="U265" s="50">
        <v>66</v>
      </c>
      <c r="V265" s="45">
        <f t="shared" si="16"/>
        <v>17160</v>
      </c>
      <c r="W265" s="41">
        <f t="shared" si="13"/>
        <v>0</v>
      </c>
      <c r="X265" s="42">
        <f t="shared" si="14"/>
        <v>0</v>
      </c>
      <c r="Y265" s="26">
        <f t="shared" si="15"/>
      </c>
    </row>
    <row r="266" spans="1:25" ht="12.75">
      <c r="A266" s="114">
        <v>10571682</v>
      </c>
      <c r="B266" s="46" t="s">
        <v>33</v>
      </c>
      <c r="C266" s="47" t="s">
        <v>468</v>
      </c>
      <c r="D266" s="49" t="s">
        <v>469</v>
      </c>
      <c r="E266" s="44"/>
      <c r="F266" s="44">
        <v>260</v>
      </c>
      <c r="G266" s="77"/>
      <c r="H266" s="77"/>
      <c r="I266" s="77"/>
      <c r="J266" s="77"/>
      <c r="K266" s="77"/>
      <c r="L266" s="68"/>
      <c r="M266" s="68"/>
      <c r="N266" s="68"/>
      <c r="O266" s="68"/>
      <c r="P266" s="68"/>
      <c r="Q266" s="77"/>
      <c r="R266" s="77"/>
      <c r="S266" s="77"/>
      <c r="T266" s="77"/>
      <c r="U266" s="50">
        <v>66</v>
      </c>
      <c r="V266" s="45">
        <f t="shared" si="16"/>
        <v>17160</v>
      </c>
      <c r="W266" s="41">
        <f t="shared" si="13"/>
        <v>0</v>
      </c>
      <c r="X266" s="42">
        <f t="shared" si="14"/>
        <v>0</v>
      </c>
      <c r="Y266" s="26">
        <f t="shared" si="15"/>
      </c>
    </row>
    <row r="267" spans="1:25" ht="12.75">
      <c r="A267" s="119">
        <v>10805707</v>
      </c>
      <c r="B267" s="46" t="s">
        <v>33</v>
      </c>
      <c r="C267" s="47" t="s">
        <v>543</v>
      </c>
      <c r="D267" s="49" t="s">
        <v>147</v>
      </c>
      <c r="E267" s="40"/>
      <c r="F267" s="44">
        <v>260</v>
      </c>
      <c r="G267" s="77"/>
      <c r="H267" s="77"/>
      <c r="I267" s="77"/>
      <c r="J267" s="77"/>
      <c r="K267" s="77"/>
      <c r="L267" s="68"/>
      <c r="M267" s="68"/>
      <c r="N267" s="68"/>
      <c r="O267" s="68"/>
      <c r="P267" s="68"/>
      <c r="Q267" s="77"/>
      <c r="R267" s="77"/>
      <c r="S267" s="77"/>
      <c r="T267" s="77"/>
      <c r="U267" s="50">
        <v>66</v>
      </c>
      <c r="V267" s="45">
        <f t="shared" si="16"/>
        <v>17160</v>
      </c>
      <c r="W267" s="41">
        <f t="shared" si="13"/>
        <v>0</v>
      </c>
      <c r="X267" s="42">
        <f t="shared" si="14"/>
        <v>0</v>
      </c>
      <c r="Y267" s="26">
        <f t="shared" si="15"/>
      </c>
    </row>
    <row r="268" spans="1:25" ht="12.75">
      <c r="A268" s="114">
        <v>10022512</v>
      </c>
      <c r="B268" s="46" t="s">
        <v>33</v>
      </c>
      <c r="C268" s="47" t="s">
        <v>129</v>
      </c>
      <c r="D268" s="49" t="s">
        <v>169</v>
      </c>
      <c r="E268" s="94"/>
      <c r="F268" s="44">
        <v>260</v>
      </c>
      <c r="G268" s="77"/>
      <c r="H268" s="77"/>
      <c r="I268" s="77"/>
      <c r="J268" s="77"/>
      <c r="K268" s="77"/>
      <c r="L268" s="77"/>
      <c r="M268" s="77"/>
      <c r="N268" s="68"/>
      <c r="O268" s="68"/>
      <c r="P268" s="68"/>
      <c r="Q268" s="77"/>
      <c r="R268" s="77"/>
      <c r="S268" s="77"/>
      <c r="T268" s="77"/>
      <c r="U268" s="50">
        <v>54</v>
      </c>
      <c r="V268" s="45">
        <f t="shared" si="16"/>
        <v>14040</v>
      </c>
      <c r="W268" s="41">
        <f t="shared" si="13"/>
        <v>0</v>
      </c>
      <c r="X268" s="42">
        <f t="shared" si="14"/>
        <v>0</v>
      </c>
      <c r="Y268" s="26">
        <f t="shared" si="15"/>
      </c>
    </row>
    <row r="269" spans="1:25" ht="12.75">
      <c r="A269" s="38" t="s">
        <v>4</v>
      </c>
      <c r="B269" s="53"/>
      <c r="C269" s="47"/>
      <c r="D269" s="49"/>
      <c r="E269" s="94"/>
      <c r="F269" s="44"/>
      <c r="G269" s="39" t="s">
        <v>10</v>
      </c>
      <c r="H269" s="39" t="s">
        <v>11</v>
      </c>
      <c r="I269" s="39" t="s">
        <v>12</v>
      </c>
      <c r="J269" s="39" t="s">
        <v>13</v>
      </c>
      <c r="K269" s="39" t="s">
        <v>141</v>
      </c>
      <c r="L269" s="39" t="s">
        <v>14</v>
      </c>
      <c r="M269" s="39" t="s">
        <v>35</v>
      </c>
      <c r="N269" s="39" t="s">
        <v>15</v>
      </c>
      <c r="O269" s="39" t="s">
        <v>16</v>
      </c>
      <c r="P269" s="39" t="s">
        <v>17</v>
      </c>
      <c r="Q269" s="39" t="s">
        <v>18</v>
      </c>
      <c r="R269" s="39" t="s">
        <v>19</v>
      </c>
      <c r="S269" s="39" t="s">
        <v>2</v>
      </c>
      <c r="T269" s="39" t="s">
        <v>3</v>
      </c>
      <c r="U269" s="50"/>
      <c r="V269" s="45">
        <f t="shared" si="16"/>
      </c>
      <c r="W269" s="41">
        <f t="shared" si="13"/>
      </c>
      <c r="X269" s="42"/>
      <c r="Y269" s="26"/>
    </row>
    <row r="270" spans="1:25" ht="12.75">
      <c r="A270" s="114">
        <v>10009036</v>
      </c>
      <c r="B270" s="46" t="s">
        <v>33</v>
      </c>
      <c r="C270" s="47" t="s">
        <v>5</v>
      </c>
      <c r="D270" s="49" t="s">
        <v>147</v>
      </c>
      <c r="E270" s="94"/>
      <c r="F270" s="44">
        <v>260</v>
      </c>
      <c r="G270" s="77"/>
      <c r="H270" s="77"/>
      <c r="I270" s="77"/>
      <c r="J270" s="77"/>
      <c r="K270" s="77"/>
      <c r="L270" s="68"/>
      <c r="M270" s="68"/>
      <c r="N270" s="68"/>
      <c r="O270" s="68"/>
      <c r="P270" s="68"/>
      <c r="Q270" s="77"/>
      <c r="R270" s="77"/>
      <c r="S270" s="77"/>
      <c r="T270" s="77"/>
      <c r="U270" s="50">
        <v>51</v>
      </c>
      <c r="V270" s="45">
        <f t="shared" si="16"/>
        <v>13260</v>
      </c>
      <c r="W270" s="41">
        <f t="shared" si="13"/>
        <v>0</v>
      </c>
      <c r="X270" s="42">
        <f t="shared" si="14"/>
        <v>0</v>
      </c>
      <c r="Y270" s="26">
        <f t="shared" si="15"/>
      </c>
    </row>
    <row r="271" spans="1:25" ht="12.75">
      <c r="A271" s="114">
        <v>10007142</v>
      </c>
      <c r="B271" s="46" t="s">
        <v>33</v>
      </c>
      <c r="C271" s="47" t="s">
        <v>5</v>
      </c>
      <c r="D271" s="49" t="s">
        <v>147</v>
      </c>
      <c r="E271" s="94"/>
      <c r="F271" s="44">
        <v>460</v>
      </c>
      <c r="G271" s="77"/>
      <c r="H271" s="77"/>
      <c r="I271" s="77"/>
      <c r="J271" s="77"/>
      <c r="K271" s="77"/>
      <c r="L271" s="77"/>
      <c r="M271" s="68"/>
      <c r="N271" s="68"/>
      <c r="O271" s="68"/>
      <c r="P271" s="77"/>
      <c r="Q271" s="77"/>
      <c r="R271" s="77"/>
      <c r="S271" s="77"/>
      <c r="T271" s="77"/>
      <c r="U271" s="50">
        <v>46</v>
      </c>
      <c r="V271" s="45">
        <f t="shared" si="16"/>
        <v>21160</v>
      </c>
      <c r="W271" s="41">
        <f t="shared" si="13"/>
        <v>0</v>
      </c>
      <c r="X271" s="42">
        <f t="shared" si="14"/>
        <v>0</v>
      </c>
      <c r="Y271" s="26">
        <f t="shared" si="15"/>
      </c>
    </row>
    <row r="272" spans="1:25" ht="12.75">
      <c r="A272" s="114">
        <v>10518796</v>
      </c>
      <c r="B272" s="46" t="s">
        <v>33</v>
      </c>
      <c r="C272" s="47" t="s">
        <v>648</v>
      </c>
      <c r="D272" s="49" t="s">
        <v>389</v>
      </c>
      <c r="E272" s="94"/>
      <c r="F272" s="44">
        <v>260</v>
      </c>
      <c r="G272" s="77"/>
      <c r="H272" s="77"/>
      <c r="I272" s="77"/>
      <c r="J272" s="77"/>
      <c r="K272" s="77"/>
      <c r="L272" s="77"/>
      <c r="M272" s="68"/>
      <c r="N272" s="68"/>
      <c r="O272" s="68"/>
      <c r="P272" s="68"/>
      <c r="Q272" s="77"/>
      <c r="R272" s="77"/>
      <c r="S272" s="77"/>
      <c r="T272" s="77"/>
      <c r="U272" s="50">
        <v>47</v>
      </c>
      <c r="V272" s="45">
        <f t="shared" si="16"/>
        <v>12220</v>
      </c>
      <c r="W272" s="41">
        <f t="shared" si="13"/>
        <v>0</v>
      </c>
      <c r="X272" s="42">
        <f t="shared" si="14"/>
        <v>0</v>
      </c>
      <c r="Y272" s="26">
        <f t="shared" si="15"/>
      </c>
    </row>
    <row r="273" spans="1:25" ht="12.75">
      <c r="A273" s="114">
        <v>10518797</v>
      </c>
      <c r="B273" s="46" t="s">
        <v>33</v>
      </c>
      <c r="C273" s="47" t="s">
        <v>648</v>
      </c>
      <c r="D273" s="49" t="s">
        <v>389</v>
      </c>
      <c r="E273" s="94"/>
      <c r="F273" s="40">
        <v>460</v>
      </c>
      <c r="G273" s="77"/>
      <c r="H273" s="77"/>
      <c r="I273" s="77"/>
      <c r="J273" s="77"/>
      <c r="K273" s="77"/>
      <c r="L273" s="68"/>
      <c r="M273" s="68"/>
      <c r="N273" s="68"/>
      <c r="O273" s="68"/>
      <c r="P273" s="68"/>
      <c r="Q273" s="77"/>
      <c r="R273" s="77"/>
      <c r="S273" s="77"/>
      <c r="T273" s="77"/>
      <c r="U273" s="50">
        <v>35</v>
      </c>
      <c r="V273" s="45">
        <f t="shared" si="16"/>
        <v>16100</v>
      </c>
      <c r="W273" s="41">
        <f t="shared" si="13"/>
        <v>0</v>
      </c>
      <c r="X273" s="42">
        <f t="shared" si="14"/>
        <v>0</v>
      </c>
      <c r="Y273" s="26">
        <f t="shared" si="15"/>
      </c>
    </row>
    <row r="274" spans="1:25" ht="12.75">
      <c r="A274" s="114">
        <v>10036229</v>
      </c>
      <c r="B274" s="46" t="s">
        <v>33</v>
      </c>
      <c r="C274" s="47" t="s">
        <v>6</v>
      </c>
      <c r="D274" s="49" t="s">
        <v>168</v>
      </c>
      <c r="E274" s="94"/>
      <c r="F274" s="44">
        <v>460</v>
      </c>
      <c r="G274" s="77"/>
      <c r="H274" s="77"/>
      <c r="I274" s="77"/>
      <c r="J274" s="77"/>
      <c r="K274" s="77"/>
      <c r="L274" s="77"/>
      <c r="M274" s="77"/>
      <c r="N274" s="68"/>
      <c r="O274" s="68"/>
      <c r="P274" s="68"/>
      <c r="Q274" s="77"/>
      <c r="R274" s="77"/>
      <c r="S274" s="77"/>
      <c r="T274" s="77"/>
      <c r="U274" s="50">
        <v>40</v>
      </c>
      <c r="V274" s="45">
        <f t="shared" si="16"/>
        <v>18400</v>
      </c>
      <c r="W274" s="41">
        <f aca="true" t="shared" si="17" ref="W274:W336">IF(U274=0,"",SUM(G274:T274))</f>
        <v>0</v>
      </c>
      <c r="X274" s="42">
        <f aca="true" t="shared" si="18" ref="X274:X336">IF(W274=0,0,W274*V274)</f>
        <v>0</v>
      </c>
      <c r="Y274" s="26">
        <f aca="true" t="shared" si="19" ref="Y274:Y336">IF(W274=0,"",F274*W274)</f>
      </c>
    </row>
    <row r="275" spans="1:25" ht="12.75">
      <c r="A275" s="38" t="s">
        <v>7</v>
      </c>
      <c r="B275" s="53"/>
      <c r="C275" s="47"/>
      <c r="D275" s="49"/>
      <c r="E275" s="94"/>
      <c r="F275" s="43"/>
      <c r="G275" s="39" t="s">
        <v>10</v>
      </c>
      <c r="H275" s="39" t="s">
        <v>11</v>
      </c>
      <c r="I275" s="39" t="s">
        <v>12</v>
      </c>
      <c r="J275" s="39" t="s">
        <v>13</v>
      </c>
      <c r="K275" s="39" t="s">
        <v>141</v>
      </c>
      <c r="L275" s="39" t="s">
        <v>14</v>
      </c>
      <c r="M275" s="39" t="s">
        <v>35</v>
      </c>
      <c r="N275" s="39" t="s">
        <v>15</v>
      </c>
      <c r="O275" s="39" t="s">
        <v>16</v>
      </c>
      <c r="P275" s="39" t="s">
        <v>17</v>
      </c>
      <c r="Q275" s="39" t="s">
        <v>18</v>
      </c>
      <c r="R275" s="39" t="s">
        <v>19</v>
      </c>
      <c r="S275" s="39" t="s">
        <v>2</v>
      </c>
      <c r="T275" s="39" t="s">
        <v>3</v>
      </c>
      <c r="U275" s="50"/>
      <c r="V275" s="45">
        <f t="shared" si="16"/>
      </c>
      <c r="W275" s="41">
        <f t="shared" si="17"/>
      </c>
      <c r="X275" s="42"/>
      <c r="Y275" s="26"/>
    </row>
    <row r="276" spans="1:25" ht="12.75">
      <c r="A276" s="114">
        <v>10679643</v>
      </c>
      <c r="B276" s="46" t="s">
        <v>470</v>
      </c>
      <c r="C276" s="47" t="s">
        <v>491</v>
      </c>
      <c r="D276" s="49" t="s">
        <v>147</v>
      </c>
      <c r="E276" s="44"/>
      <c r="F276" s="44">
        <v>460</v>
      </c>
      <c r="G276" s="77"/>
      <c r="H276" s="77"/>
      <c r="I276" s="77"/>
      <c r="J276" s="77"/>
      <c r="K276" s="77"/>
      <c r="L276" s="68"/>
      <c r="M276" s="68"/>
      <c r="N276" s="68"/>
      <c r="O276" s="68"/>
      <c r="P276" s="68"/>
      <c r="Q276" s="68"/>
      <c r="R276" s="77"/>
      <c r="S276" s="77"/>
      <c r="T276" s="77"/>
      <c r="U276" s="50">
        <v>44</v>
      </c>
      <c r="V276" s="45">
        <f t="shared" si="16"/>
        <v>20240</v>
      </c>
      <c r="W276" s="41">
        <f t="shared" si="17"/>
        <v>0</v>
      </c>
      <c r="X276" s="42">
        <f t="shared" si="18"/>
        <v>0</v>
      </c>
      <c r="Y276" s="26">
        <f t="shared" si="19"/>
      </c>
    </row>
    <row r="277" spans="1:25" ht="12.75">
      <c r="A277" s="114">
        <v>10679642</v>
      </c>
      <c r="B277" s="46" t="s">
        <v>470</v>
      </c>
      <c r="C277" s="47" t="s">
        <v>491</v>
      </c>
      <c r="D277" s="49" t="s">
        <v>147</v>
      </c>
      <c r="E277" s="44"/>
      <c r="F277" s="44">
        <v>260</v>
      </c>
      <c r="G277" s="77"/>
      <c r="H277" s="77"/>
      <c r="I277" s="68"/>
      <c r="J277" s="68"/>
      <c r="K277" s="77"/>
      <c r="L277" s="68"/>
      <c r="M277" s="68"/>
      <c r="N277" s="68"/>
      <c r="O277" s="68"/>
      <c r="P277" s="68"/>
      <c r="Q277" s="68"/>
      <c r="R277" s="77"/>
      <c r="S277" s="77"/>
      <c r="T277" s="77"/>
      <c r="U277" s="50">
        <v>52</v>
      </c>
      <c r="V277" s="45">
        <f t="shared" si="16"/>
        <v>13520</v>
      </c>
      <c r="W277" s="41">
        <f t="shared" si="17"/>
        <v>0</v>
      </c>
      <c r="X277" s="42">
        <f t="shared" si="18"/>
        <v>0</v>
      </c>
      <c r="Y277" s="26">
        <f t="shared" si="19"/>
      </c>
    </row>
    <row r="278" spans="1:25" ht="12.75">
      <c r="A278" s="114">
        <v>10763151</v>
      </c>
      <c r="B278" s="46" t="s">
        <v>470</v>
      </c>
      <c r="C278" s="47" t="s">
        <v>523</v>
      </c>
      <c r="D278" s="49" t="s">
        <v>152</v>
      </c>
      <c r="E278" s="94"/>
      <c r="F278" s="44">
        <v>260</v>
      </c>
      <c r="G278" s="77"/>
      <c r="H278" s="77"/>
      <c r="I278" s="68"/>
      <c r="J278" s="68"/>
      <c r="K278" s="77"/>
      <c r="L278" s="68"/>
      <c r="M278" s="68"/>
      <c r="N278" s="68"/>
      <c r="O278" s="68"/>
      <c r="P278" s="68"/>
      <c r="Q278" s="68"/>
      <c r="R278" s="77"/>
      <c r="S278" s="77"/>
      <c r="T278" s="77"/>
      <c r="U278" s="50">
        <v>52</v>
      </c>
      <c r="V278" s="45">
        <f t="shared" si="16"/>
        <v>13520</v>
      </c>
      <c r="W278" s="41">
        <f t="shared" si="17"/>
        <v>0</v>
      </c>
      <c r="X278" s="42">
        <f t="shared" si="18"/>
        <v>0</v>
      </c>
      <c r="Y278" s="26">
        <f t="shared" si="19"/>
      </c>
    </row>
    <row r="279" spans="1:25" ht="12.75">
      <c r="A279" s="114">
        <v>10763152</v>
      </c>
      <c r="B279" s="46" t="s">
        <v>470</v>
      </c>
      <c r="C279" s="47" t="s">
        <v>525</v>
      </c>
      <c r="D279" s="49" t="s">
        <v>163</v>
      </c>
      <c r="E279" s="94"/>
      <c r="F279" s="44">
        <v>260</v>
      </c>
      <c r="G279" s="77"/>
      <c r="H279" s="77"/>
      <c r="I279" s="68"/>
      <c r="J279" s="68"/>
      <c r="K279" s="77"/>
      <c r="L279" s="68"/>
      <c r="M279" s="68"/>
      <c r="N279" s="68"/>
      <c r="O279" s="68"/>
      <c r="P279" s="68"/>
      <c r="Q279" s="68"/>
      <c r="R279" s="77"/>
      <c r="S279" s="77"/>
      <c r="T279" s="77"/>
      <c r="U279" s="50">
        <v>52</v>
      </c>
      <c r="V279" s="45">
        <f t="shared" si="16"/>
        <v>13520</v>
      </c>
      <c r="W279" s="41">
        <f t="shared" si="17"/>
        <v>0</v>
      </c>
      <c r="X279" s="42">
        <f t="shared" si="18"/>
        <v>0</v>
      </c>
      <c r="Y279" s="26">
        <f t="shared" si="19"/>
      </c>
    </row>
    <row r="280" spans="1:25" ht="12.75">
      <c r="A280" s="114">
        <v>10799573</v>
      </c>
      <c r="B280" s="46" t="s">
        <v>470</v>
      </c>
      <c r="C280" s="47" t="s">
        <v>649</v>
      </c>
      <c r="D280" s="49" t="s">
        <v>162</v>
      </c>
      <c r="E280" s="94"/>
      <c r="F280" s="44">
        <v>260</v>
      </c>
      <c r="G280" s="77"/>
      <c r="H280" s="77"/>
      <c r="I280" s="68"/>
      <c r="J280" s="68"/>
      <c r="K280" s="77"/>
      <c r="L280" s="68"/>
      <c r="M280" s="68"/>
      <c r="N280" s="68"/>
      <c r="O280" s="68"/>
      <c r="P280" s="68"/>
      <c r="Q280" s="77"/>
      <c r="R280" s="77"/>
      <c r="S280" s="77"/>
      <c r="T280" s="77"/>
      <c r="U280" s="50">
        <v>52</v>
      </c>
      <c r="V280" s="45">
        <f t="shared" si="16"/>
        <v>13520</v>
      </c>
      <c r="W280" s="41">
        <f t="shared" si="17"/>
        <v>0</v>
      </c>
      <c r="X280" s="42">
        <f t="shared" si="18"/>
        <v>0</v>
      </c>
      <c r="Y280" s="26">
        <f t="shared" si="19"/>
      </c>
    </row>
    <row r="281" spans="1:25" ht="12.75">
      <c r="A281" s="114">
        <v>10763155</v>
      </c>
      <c r="B281" s="46" t="s">
        <v>470</v>
      </c>
      <c r="C281" s="47" t="s">
        <v>528</v>
      </c>
      <c r="D281" s="49" t="s">
        <v>144</v>
      </c>
      <c r="E281" s="94"/>
      <c r="F281" s="44">
        <v>260</v>
      </c>
      <c r="G281" s="77"/>
      <c r="H281" s="77"/>
      <c r="I281" s="68"/>
      <c r="J281" s="68"/>
      <c r="K281" s="77"/>
      <c r="L281" s="68"/>
      <c r="M281" s="68"/>
      <c r="N281" s="68"/>
      <c r="O281" s="68"/>
      <c r="P281" s="68"/>
      <c r="Q281" s="68"/>
      <c r="R281" s="77"/>
      <c r="S281" s="77"/>
      <c r="T281" s="77"/>
      <c r="U281" s="50">
        <v>52</v>
      </c>
      <c r="V281" s="45">
        <f t="shared" si="16"/>
        <v>13520</v>
      </c>
      <c r="W281" s="41">
        <f t="shared" si="17"/>
        <v>0</v>
      </c>
      <c r="X281" s="42">
        <f t="shared" si="18"/>
        <v>0</v>
      </c>
      <c r="Y281" s="26">
        <f t="shared" si="19"/>
      </c>
    </row>
    <row r="282" spans="1:25" ht="12.75">
      <c r="A282" s="114">
        <v>10763153</v>
      </c>
      <c r="B282" s="46" t="s">
        <v>470</v>
      </c>
      <c r="C282" s="47" t="s">
        <v>526</v>
      </c>
      <c r="D282" s="49" t="s">
        <v>143</v>
      </c>
      <c r="E282" s="94"/>
      <c r="F282" s="44">
        <v>260</v>
      </c>
      <c r="G282" s="77"/>
      <c r="H282" s="77"/>
      <c r="I282" s="68"/>
      <c r="J282" s="68"/>
      <c r="K282" s="77"/>
      <c r="L282" s="68"/>
      <c r="M282" s="68"/>
      <c r="N282" s="68"/>
      <c r="O282" s="68"/>
      <c r="P282" s="68"/>
      <c r="Q282" s="68"/>
      <c r="R282" s="77"/>
      <c r="S282" s="77"/>
      <c r="T282" s="77"/>
      <c r="U282" s="50">
        <v>52</v>
      </c>
      <c r="V282" s="45">
        <f t="shared" si="16"/>
        <v>13520</v>
      </c>
      <c r="W282" s="41">
        <f t="shared" si="17"/>
        <v>0</v>
      </c>
      <c r="X282" s="42">
        <f t="shared" si="18"/>
        <v>0</v>
      </c>
      <c r="Y282" s="26">
        <f t="shared" si="19"/>
      </c>
    </row>
    <row r="283" spans="1:25" ht="12.75">
      <c r="A283" s="114">
        <v>10763156</v>
      </c>
      <c r="B283" s="46" t="s">
        <v>470</v>
      </c>
      <c r="C283" s="47" t="s">
        <v>529</v>
      </c>
      <c r="D283" s="49" t="s">
        <v>524</v>
      </c>
      <c r="E283" s="94"/>
      <c r="F283" s="44">
        <v>260</v>
      </c>
      <c r="G283" s="77"/>
      <c r="H283" s="77"/>
      <c r="I283" s="68"/>
      <c r="J283" s="68"/>
      <c r="K283" s="77"/>
      <c r="L283" s="68"/>
      <c r="M283" s="68"/>
      <c r="N283" s="68"/>
      <c r="O283" s="68"/>
      <c r="P283" s="68"/>
      <c r="Q283" s="68"/>
      <c r="R283" s="77"/>
      <c r="S283" s="77"/>
      <c r="T283" s="77"/>
      <c r="U283" s="50">
        <v>52</v>
      </c>
      <c r="V283" s="45">
        <f t="shared" si="16"/>
        <v>13520</v>
      </c>
      <c r="W283" s="41">
        <f t="shared" si="17"/>
        <v>0</v>
      </c>
      <c r="X283" s="42">
        <f t="shared" si="18"/>
        <v>0</v>
      </c>
      <c r="Y283" s="26">
        <f t="shared" si="19"/>
      </c>
    </row>
    <row r="284" spans="1:25" ht="12.75">
      <c r="A284" s="114">
        <v>10763154</v>
      </c>
      <c r="B284" s="46" t="s">
        <v>470</v>
      </c>
      <c r="C284" s="47" t="s">
        <v>527</v>
      </c>
      <c r="D284" s="49" t="s">
        <v>145</v>
      </c>
      <c r="E284" s="94"/>
      <c r="F284" s="44">
        <v>260</v>
      </c>
      <c r="G284" s="77"/>
      <c r="H284" s="77"/>
      <c r="I284" s="68"/>
      <c r="J284" s="68"/>
      <c r="K284" s="77"/>
      <c r="L284" s="68"/>
      <c r="M284" s="68"/>
      <c r="N284" s="68"/>
      <c r="O284" s="68"/>
      <c r="P284" s="68"/>
      <c r="Q284" s="68"/>
      <c r="R284" s="77"/>
      <c r="S284" s="77"/>
      <c r="T284" s="77"/>
      <c r="U284" s="50">
        <v>52</v>
      </c>
      <c r="V284" s="45">
        <f t="shared" si="16"/>
        <v>13520</v>
      </c>
      <c r="W284" s="41">
        <f t="shared" si="17"/>
        <v>0</v>
      </c>
      <c r="X284" s="42">
        <f t="shared" si="18"/>
        <v>0</v>
      </c>
      <c r="Y284" s="26">
        <f t="shared" si="19"/>
      </c>
    </row>
    <row r="285" spans="1:25" ht="12.75">
      <c r="A285" s="114">
        <v>10606220</v>
      </c>
      <c r="B285" s="46" t="s">
        <v>470</v>
      </c>
      <c r="C285" s="47" t="s">
        <v>399</v>
      </c>
      <c r="D285" s="49" t="s">
        <v>151</v>
      </c>
      <c r="E285" s="94"/>
      <c r="F285" s="43">
        <v>260</v>
      </c>
      <c r="G285" s="77"/>
      <c r="H285" s="77"/>
      <c r="I285" s="77"/>
      <c r="J285" s="77"/>
      <c r="K285" s="77"/>
      <c r="L285" s="68"/>
      <c r="M285" s="68"/>
      <c r="N285" s="68"/>
      <c r="O285" s="68"/>
      <c r="P285" s="68"/>
      <c r="Q285" s="77"/>
      <c r="R285" s="77"/>
      <c r="S285" s="77"/>
      <c r="T285" s="77"/>
      <c r="U285" s="50">
        <v>53</v>
      </c>
      <c r="V285" s="45">
        <f t="shared" si="16"/>
        <v>13780</v>
      </c>
      <c r="W285" s="41">
        <f t="shared" si="17"/>
        <v>0</v>
      </c>
      <c r="X285" s="42">
        <f t="shared" si="18"/>
        <v>0</v>
      </c>
      <c r="Y285" s="26">
        <f t="shared" si="19"/>
      </c>
    </row>
    <row r="286" spans="1:25" s="2" customFormat="1" ht="12.75">
      <c r="A286" s="38" t="s">
        <v>530</v>
      </c>
      <c r="B286" s="38"/>
      <c r="C286" s="47"/>
      <c r="D286" s="47"/>
      <c r="E286" s="58"/>
      <c r="F286" s="40"/>
      <c r="G286" s="39" t="s">
        <v>10</v>
      </c>
      <c r="H286" s="39" t="s">
        <v>11</v>
      </c>
      <c r="I286" s="39" t="s">
        <v>12</v>
      </c>
      <c r="J286" s="39" t="s">
        <v>13</v>
      </c>
      <c r="K286" s="39" t="s">
        <v>141</v>
      </c>
      <c r="L286" s="39" t="s">
        <v>14</v>
      </c>
      <c r="M286" s="39" t="s">
        <v>35</v>
      </c>
      <c r="N286" s="39" t="s">
        <v>15</v>
      </c>
      <c r="O286" s="39" t="s">
        <v>16</v>
      </c>
      <c r="P286" s="39" t="s">
        <v>17</v>
      </c>
      <c r="Q286" s="39" t="s">
        <v>18</v>
      </c>
      <c r="R286" s="39" t="s">
        <v>19</v>
      </c>
      <c r="S286" s="39" t="s">
        <v>2</v>
      </c>
      <c r="T286" s="39" t="s">
        <v>3</v>
      </c>
      <c r="U286" s="50"/>
      <c r="V286" s="45">
        <f t="shared" si="16"/>
      </c>
      <c r="W286" s="41">
        <f t="shared" si="17"/>
      </c>
      <c r="X286" s="42"/>
      <c r="Y286" s="26"/>
    </row>
    <row r="287" spans="1:25" ht="12.75">
      <c r="A287" s="114">
        <v>10405218</v>
      </c>
      <c r="B287" s="46" t="s">
        <v>44</v>
      </c>
      <c r="C287" s="47" t="s">
        <v>400</v>
      </c>
      <c r="D287" s="49" t="s">
        <v>147</v>
      </c>
      <c r="E287" s="94"/>
      <c r="F287" s="74">
        <v>255</v>
      </c>
      <c r="G287" s="77"/>
      <c r="H287" s="77"/>
      <c r="I287" s="68"/>
      <c r="J287" s="68"/>
      <c r="K287" s="68"/>
      <c r="L287" s="68"/>
      <c r="M287" s="68"/>
      <c r="N287" s="68"/>
      <c r="O287" s="68"/>
      <c r="P287" s="68"/>
      <c r="Q287" s="77"/>
      <c r="R287" s="77"/>
      <c r="S287" s="77"/>
      <c r="T287" s="77"/>
      <c r="U287" s="50">
        <v>57</v>
      </c>
      <c r="V287" s="45">
        <f t="shared" si="16"/>
        <v>14535</v>
      </c>
      <c r="W287" s="41">
        <f t="shared" si="17"/>
        <v>0</v>
      </c>
      <c r="X287" s="42">
        <f t="shared" si="18"/>
        <v>0</v>
      </c>
      <c r="Y287" s="26">
        <f t="shared" si="19"/>
      </c>
    </row>
    <row r="288" spans="1:25" ht="12.75">
      <c r="A288" s="114">
        <v>10405214</v>
      </c>
      <c r="B288" s="46" t="s">
        <v>44</v>
      </c>
      <c r="C288" s="47" t="s">
        <v>401</v>
      </c>
      <c r="D288" s="49" t="s">
        <v>373</v>
      </c>
      <c r="E288" s="94"/>
      <c r="F288" s="74">
        <v>255</v>
      </c>
      <c r="G288" s="77"/>
      <c r="H288" s="77"/>
      <c r="I288" s="77"/>
      <c r="J288" s="77"/>
      <c r="K288" s="77"/>
      <c r="L288" s="77"/>
      <c r="M288" s="68"/>
      <c r="N288" s="68"/>
      <c r="O288" s="68"/>
      <c r="P288" s="77"/>
      <c r="Q288" s="77"/>
      <c r="R288" s="77"/>
      <c r="S288" s="77"/>
      <c r="T288" s="77"/>
      <c r="U288" s="50">
        <v>57</v>
      </c>
      <c r="V288" s="45">
        <f t="shared" si="16"/>
        <v>14535</v>
      </c>
      <c r="W288" s="41">
        <f t="shared" si="17"/>
        <v>0</v>
      </c>
      <c r="X288" s="42">
        <f t="shared" si="18"/>
        <v>0</v>
      </c>
      <c r="Y288" s="26">
        <f t="shared" si="19"/>
      </c>
    </row>
    <row r="289" spans="1:25" ht="12.75">
      <c r="A289" s="114">
        <v>10405213</v>
      </c>
      <c r="B289" s="46" t="s">
        <v>44</v>
      </c>
      <c r="C289" s="47" t="s">
        <v>402</v>
      </c>
      <c r="D289" s="49" t="s">
        <v>152</v>
      </c>
      <c r="E289" s="94"/>
      <c r="F289" s="74">
        <v>255</v>
      </c>
      <c r="G289" s="77"/>
      <c r="H289" s="77"/>
      <c r="I289" s="77"/>
      <c r="J289" s="77"/>
      <c r="K289" s="77"/>
      <c r="L289" s="77"/>
      <c r="M289" s="68"/>
      <c r="N289" s="68"/>
      <c r="O289" s="68"/>
      <c r="P289" s="77"/>
      <c r="Q289" s="77"/>
      <c r="R289" s="77"/>
      <c r="S289" s="77"/>
      <c r="T289" s="77"/>
      <c r="U289" s="50">
        <v>57</v>
      </c>
      <c r="V289" s="45">
        <f t="shared" si="16"/>
        <v>14535</v>
      </c>
      <c r="W289" s="41">
        <f t="shared" si="17"/>
        <v>0</v>
      </c>
      <c r="X289" s="42">
        <f t="shared" si="18"/>
        <v>0</v>
      </c>
      <c r="Y289" s="26">
        <f t="shared" si="19"/>
      </c>
    </row>
    <row r="290" spans="1:25" ht="12.75">
      <c r="A290" s="114">
        <v>10405215</v>
      </c>
      <c r="B290" s="46" t="s">
        <v>44</v>
      </c>
      <c r="C290" s="47" t="s">
        <v>403</v>
      </c>
      <c r="D290" s="49" t="s">
        <v>374</v>
      </c>
      <c r="E290" s="94"/>
      <c r="F290" s="74">
        <v>255</v>
      </c>
      <c r="G290" s="77"/>
      <c r="H290" s="77"/>
      <c r="I290" s="77"/>
      <c r="J290" s="77"/>
      <c r="K290" s="77"/>
      <c r="L290" s="77"/>
      <c r="M290" s="68"/>
      <c r="N290" s="68"/>
      <c r="O290" s="68"/>
      <c r="P290" s="77"/>
      <c r="Q290" s="77"/>
      <c r="R290" s="77"/>
      <c r="S290" s="77"/>
      <c r="T290" s="77"/>
      <c r="U290" s="50">
        <v>57</v>
      </c>
      <c r="V290" s="45">
        <f t="shared" si="16"/>
        <v>14535</v>
      </c>
      <c r="W290" s="41">
        <f t="shared" si="17"/>
        <v>0</v>
      </c>
      <c r="X290" s="42">
        <f t="shared" si="18"/>
        <v>0</v>
      </c>
      <c r="Y290" s="26">
        <f t="shared" si="19"/>
      </c>
    </row>
    <row r="291" spans="1:25" ht="12.75">
      <c r="A291" s="114">
        <v>10405216</v>
      </c>
      <c r="B291" s="46" t="s">
        <v>44</v>
      </c>
      <c r="C291" s="47" t="s">
        <v>404</v>
      </c>
      <c r="D291" s="49" t="s">
        <v>375</v>
      </c>
      <c r="E291" s="94"/>
      <c r="F291" s="74">
        <v>255</v>
      </c>
      <c r="G291" s="77"/>
      <c r="H291" s="77"/>
      <c r="I291" s="77"/>
      <c r="J291" s="77"/>
      <c r="K291" s="77"/>
      <c r="L291" s="77"/>
      <c r="M291" s="68"/>
      <c r="N291" s="68"/>
      <c r="O291" s="68"/>
      <c r="P291" s="77"/>
      <c r="Q291" s="77"/>
      <c r="R291" s="77"/>
      <c r="S291" s="77"/>
      <c r="T291" s="77"/>
      <c r="U291" s="50">
        <v>57</v>
      </c>
      <c r="V291" s="45">
        <f t="shared" si="16"/>
        <v>14535</v>
      </c>
      <c r="W291" s="41">
        <f t="shared" si="17"/>
        <v>0</v>
      </c>
      <c r="X291" s="42">
        <f t="shared" si="18"/>
        <v>0</v>
      </c>
      <c r="Y291" s="26">
        <f t="shared" si="19"/>
      </c>
    </row>
    <row r="292" spans="1:25" ht="12.75">
      <c r="A292" s="114">
        <v>10405211</v>
      </c>
      <c r="B292" s="46" t="s">
        <v>44</v>
      </c>
      <c r="C292" s="47" t="s">
        <v>405</v>
      </c>
      <c r="D292" s="49" t="s">
        <v>145</v>
      </c>
      <c r="E292" s="94"/>
      <c r="F292" s="74">
        <v>255</v>
      </c>
      <c r="G292" s="77"/>
      <c r="H292" s="77"/>
      <c r="I292" s="77"/>
      <c r="J292" s="77"/>
      <c r="K292" s="77"/>
      <c r="L292" s="77"/>
      <c r="M292" s="68"/>
      <c r="N292" s="68"/>
      <c r="O292" s="68"/>
      <c r="P292" s="77"/>
      <c r="Q292" s="77"/>
      <c r="R292" s="77"/>
      <c r="S292" s="77"/>
      <c r="T292" s="77"/>
      <c r="U292" s="50">
        <v>57</v>
      </c>
      <c r="V292" s="45">
        <f t="shared" si="16"/>
        <v>14535</v>
      </c>
      <c r="W292" s="41">
        <f t="shared" si="17"/>
        <v>0</v>
      </c>
      <c r="X292" s="42">
        <f t="shared" si="18"/>
        <v>0</v>
      </c>
      <c r="Y292" s="26">
        <f t="shared" si="19"/>
      </c>
    </row>
    <row r="293" spans="1:25" ht="12.75">
      <c r="A293" s="114">
        <v>10405212</v>
      </c>
      <c r="B293" s="46" t="s">
        <v>44</v>
      </c>
      <c r="C293" s="47" t="s">
        <v>406</v>
      </c>
      <c r="D293" s="49" t="s">
        <v>163</v>
      </c>
      <c r="E293" s="94"/>
      <c r="F293" s="74">
        <v>255</v>
      </c>
      <c r="G293" s="77"/>
      <c r="H293" s="77"/>
      <c r="I293" s="77"/>
      <c r="J293" s="77"/>
      <c r="K293" s="77"/>
      <c r="L293" s="77"/>
      <c r="M293" s="68"/>
      <c r="N293" s="68"/>
      <c r="O293" s="68"/>
      <c r="P293" s="77"/>
      <c r="Q293" s="77"/>
      <c r="R293" s="77"/>
      <c r="S293" s="77"/>
      <c r="T293" s="77"/>
      <c r="U293" s="50">
        <v>57</v>
      </c>
      <c r="V293" s="45">
        <f t="shared" si="16"/>
        <v>14535</v>
      </c>
      <c r="W293" s="41">
        <f t="shared" si="17"/>
        <v>0</v>
      </c>
      <c r="X293" s="42">
        <f t="shared" si="18"/>
        <v>0</v>
      </c>
      <c r="Y293" s="26">
        <f t="shared" si="19"/>
      </c>
    </row>
    <row r="294" spans="1:25" s="2" customFormat="1" ht="12.75">
      <c r="A294" s="38" t="s">
        <v>8</v>
      </c>
      <c r="B294" s="38"/>
      <c r="C294" s="47"/>
      <c r="D294" s="47"/>
      <c r="E294" s="58"/>
      <c r="F294" s="40"/>
      <c r="G294" s="39" t="s">
        <v>10</v>
      </c>
      <c r="H294" s="39" t="s">
        <v>11</v>
      </c>
      <c r="I294" s="39" t="s">
        <v>12</v>
      </c>
      <c r="J294" s="39" t="s">
        <v>13</v>
      </c>
      <c r="K294" s="39" t="s">
        <v>141</v>
      </c>
      <c r="L294" s="39" t="s">
        <v>14</v>
      </c>
      <c r="M294" s="39" t="s">
        <v>35</v>
      </c>
      <c r="N294" s="39" t="s">
        <v>15</v>
      </c>
      <c r="O294" s="39" t="s">
        <v>16</v>
      </c>
      <c r="P294" s="39" t="s">
        <v>17</v>
      </c>
      <c r="Q294" s="39" t="s">
        <v>18</v>
      </c>
      <c r="R294" s="39" t="s">
        <v>19</v>
      </c>
      <c r="S294" s="39" t="s">
        <v>2</v>
      </c>
      <c r="T294" s="39" t="s">
        <v>3</v>
      </c>
      <c r="U294" s="50"/>
      <c r="V294" s="45">
        <f t="shared" si="16"/>
      </c>
      <c r="W294" s="41">
        <f t="shared" si="17"/>
      </c>
      <c r="X294" s="42"/>
      <c r="Y294" s="26"/>
    </row>
    <row r="295" spans="1:25" s="2" customFormat="1" ht="12.75">
      <c r="A295" s="114">
        <v>10703830</v>
      </c>
      <c r="B295" s="46" t="s">
        <v>8</v>
      </c>
      <c r="C295" s="47" t="s">
        <v>473</v>
      </c>
      <c r="D295" s="47" t="s">
        <v>490</v>
      </c>
      <c r="E295" s="44"/>
      <c r="F295" s="40">
        <v>260</v>
      </c>
      <c r="G295" s="77"/>
      <c r="H295" s="77"/>
      <c r="I295" s="77"/>
      <c r="J295" s="77"/>
      <c r="K295" s="77"/>
      <c r="L295" s="77"/>
      <c r="M295" s="77"/>
      <c r="N295" s="77"/>
      <c r="O295" s="68"/>
      <c r="P295" s="68"/>
      <c r="Q295" s="68"/>
      <c r="R295" s="68"/>
      <c r="S295" s="68"/>
      <c r="T295" s="77"/>
      <c r="U295" s="50">
        <v>79</v>
      </c>
      <c r="V295" s="45">
        <f t="shared" si="16"/>
        <v>20540</v>
      </c>
      <c r="W295" s="41">
        <f t="shared" si="17"/>
        <v>0</v>
      </c>
      <c r="X295" s="42">
        <f t="shared" si="18"/>
        <v>0</v>
      </c>
      <c r="Y295" s="26">
        <f t="shared" si="19"/>
      </c>
    </row>
    <row r="296" spans="1:25" s="2" customFormat="1" ht="12.75">
      <c r="A296" s="114">
        <v>10703817</v>
      </c>
      <c r="B296" s="46" t="s">
        <v>8</v>
      </c>
      <c r="C296" s="47" t="s">
        <v>531</v>
      </c>
      <c r="D296" s="47" t="s">
        <v>397</v>
      </c>
      <c r="E296" s="94"/>
      <c r="F296" s="40">
        <v>260</v>
      </c>
      <c r="G296" s="77"/>
      <c r="H296" s="77"/>
      <c r="I296" s="77"/>
      <c r="J296" s="77"/>
      <c r="K296" s="77"/>
      <c r="L296" s="77"/>
      <c r="M296" s="77"/>
      <c r="N296" s="77"/>
      <c r="O296" s="68"/>
      <c r="P296" s="68"/>
      <c r="Q296" s="68"/>
      <c r="R296" s="68"/>
      <c r="S296" s="68"/>
      <c r="T296" s="77"/>
      <c r="U296" s="50">
        <v>79</v>
      </c>
      <c r="V296" s="45">
        <f t="shared" si="16"/>
        <v>20540</v>
      </c>
      <c r="W296" s="41">
        <f t="shared" si="17"/>
        <v>0</v>
      </c>
      <c r="X296" s="42">
        <f t="shared" si="18"/>
        <v>0</v>
      </c>
      <c r="Y296" s="26">
        <f t="shared" si="19"/>
      </c>
    </row>
    <row r="297" spans="1:25" s="2" customFormat="1" ht="12.75">
      <c r="A297" s="114">
        <v>10024796</v>
      </c>
      <c r="B297" s="46" t="s">
        <v>8</v>
      </c>
      <c r="C297" s="47" t="s">
        <v>119</v>
      </c>
      <c r="D297" s="49" t="s">
        <v>162</v>
      </c>
      <c r="E297" s="94"/>
      <c r="F297" s="40">
        <v>260</v>
      </c>
      <c r="G297" s="77"/>
      <c r="H297" s="77"/>
      <c r="I297" s="77"/>
      <c r="J297" s="77"/>
      <c r="K297" s="77"/>
      <c r="L297" s="77"/>
      <c r="M297" s="77"/>
      <c r="N297" s="77"/>
      <c r="O297" s="68"/>
      <c r="P297" s="68"/>
      <c r="Q297" s="68"/>
      <c r="R297" s="68"/>
      <c r="S297" s="68"/>
      <c r="T297" s="77"/>
      <c r="U297" s="50">
        <v>79</v>
      </c>
      <c r="V297" s="45">
        <f t="shared" si="16"/>
        <v>20540</v>
      </c>
      <c r="W297" s="41">
        <f t="shared" si="17"/>
        <v>0</v>
      </c>
      <c r="X297" s="42">
        <f t="shared" si="18"/>
        <v>0</v>
      </c>
      <c r="Y297" s="26">
        <f t="shared" si="19"/>
      </c>
    </row>
    <row r="298" spans="1:25" s="2" customFormat="1" ht="12.75">
      <c r="A298" s="114">
        <v>10498514</v>
      </c>
      <c r="B298" s="46" t="s">
        <v>8</v>
      </c>
      <c r="C298" s="47" t="s">
        <v>421</v>
      </c>
      <c r="D298" s="49" t="s">
        <v>373</v>
      </c>
      <c r="E298" s="94"/>
      <c r="F298" s="40">
        <v>260</v>
      </c>
      <c r="G298" s="77"/>
      <c r="H298" s="77"/>
      <c r="I298" s="77"/>
      <c r="J298" s="77"/>
      <c r="K298" s="77"/>
      <c r="L298" s="77"/>
      <c r="M298" s="77"/>
      <c r="N298" s="77"/>
      <c r="O298" s="68"/>
      <c r="P298" s="68"/>
      <c r="Q298" s="68"/>
      <c r="R298" s="68"/>
      <c r="S298" s="68"/>
      <c r="T298" s="77"/>
      <c r="U298" s="50">
        <v>79</v>
      </c>
      <c r="V298" s="45">
        <f t="shared" si="16"/>
        <v>20540</v>
      </c>
      <c r="W298" s="41">
        <f t="shared" si="17"/>
        <v>0</v>
      </c>
      <c r="X298" s="42">
        <f t="shared" si="18"/>
        <v>0</v>
      </c>
      <c r="Y298" s="26">
        <f t="shared" si="19"/>
      </c>
    </row>
    <row r="299" spans="1:25" s="2" customFormat="1" ht="12.75">
      <c r="A299" s="114">
        <v>10764958</v>
      </c>
      <c r="B299" s="46" t="s">
        <v>8</v>
      </c>
      <c r="C299" s="47" t="s">
        <v>603</v>
      </c>
      <c r="D299" s="49" t="s">
        <v>159</v>
      </c>
      <c r="E299" s="95" t="s">
        <v>420</v>
      </c>
      <c r="F299" s="40">
        <v>260</v>
      </c>
      <c r="G299" s="77"/>
      <c r="H299" s="77"/>
      <c r="I299" s="77"/>
      <c r="J299" s="77"/>
      <c r="K299" s="77"/>
      <c r="L299" s="77"/>
      <c r="M299" s="77"/>
      <c r="N299" s="77"/>
      <c r="O299" s="68"/>
      <c r="P299" s="68"/>
      <c r="Q299" s="68"/>
      <c r="R299" s="68"/>
      <c r="S299" s="68"/>
      <c r="T299" s="77"/>
      <c r="U299" s="50">
        <v>79</v>
      </c>
      <c r="V299" s="45">
        <f t="shared" si="16"/>
        <v>20540</v>
      </c>
      <c r="W299" s="41">
        <f t="shared" si="17"/>
        <v>0</v>
      </c>
      <c r="X299" s="42">
        <f t="shared" si="18"/>
        <v>0</v>
      </c>
      <c r="Y299" s="26">
        <f t="shared" si="19"/>
      </c>
    </row>
    <row r="300" spans="1:25" s="2" customFormat="1" ht="12.75">
      <c r="A300" s="114">
        <v>10492826</v>
      </c>
      <c r="B300" s="46" t="s">
        <v>8</v>
      </c>
      <c r="C300" s="47" t="s">
        <v>494</v>
      </c>
      <c r="D300" s="49" t="s">
        <v>143</v>
      </c>
      <c r="E300" s="94"/>
      <c r="F300" s="40">
        <v>260</v>
      </c>
      <c r="G300" s="77"/>
      <c r="H300" s="77"/>
      <c r="I300" s="77"/>
      <c r="J300" s="77"/>
      <c r="K300" s="77"/>
      <c r="L300" s="77"/>
      <c r="M300" s="77"/>
      <c r="N300" s="77"/>
      <c r="O300" s="68"/>
      <c r="P300" s="68"/>
      <c r="Q300" s="68"/>
      <c r="R300" s="68"/>
      <c r="S300" s="68"/>
      <c r="T300" s="77"/>
      <c r="U300" s="50">
        <v>79</v>
      </c>
      <c r="V300" s="45">
        <f t="shared" si="16"/>
        <v>20540</v>
      </c>
      <c r="W300" s="41">
        <f t="shared" si="17"/>
        <v>0</v>
      </c>
      <c r="X300" s="42">
        <f t="shared" si="18"/>
        <v>0</v>
      </c>
      <c r="Y300" s="26">
        <f t="shared" si="19"/>
      </c>
    </row>
    <row r="301" spans="1:25" s="2" customFormat="1" ht="12.75">
      <c r="A301" s="114">
        <v>10024798</v>
      </c>
      <c r="B301" s="46" t="s">
        <v>8</v>
      </c>
      <c r="C301" s="47" t="s">
        <v>120</v>
      </c>
      <c r="D301" s="49" t="s">
        <v>144</v>
      </c>
      <c r="E301" s="94"/>
      <c r="F301" s="40">
        <v>260</v>
      </c>
      <c r="G301" s="77"/>
      <c r="H301" s="77"/>
      <c r="I301" s="77"/>
      <c r="J301" s="77"/>
      <c r="K301" s="77"/>
      <c r="L301" s="77"/>
      <c r="M301" s="77"/>
      <c r="N301" s="77"/>
      <c r="O301" s="68"/>
      <c r="P301" s="68"/>
      <c r="Q301" s="68"/>
      <c r="R301" s="68"/>
      <c r="S301" s="68"/>
      <c r="T301" s="77"/>
      <c r="U301" s="50">
        <v>79</v>
      </c>
      <c r="V301" s="45">
        <f t="shared" si="16"/>
        <v>20540</v>
      </c>
      <c r="W301" s="41">
        <f t="shared" si="17"/>
        <v>0</v>
      </c>
      <c r="X301" s="42">
        <f t="shared" si="18"/>
        <v>0</v>
      </c>
      <c r="Y301" s="26">
        <f t="shared" si="19"/>
      </c>
    </row>
    <row r="302" spans="1:25" s="2" customFormat="1" ht="12.75">
      <c r="A302" s="114">
        <v>10703833</v>
      </c>
      <c r="B302" s="46" t="s">
        <v>8</v>
      </c>
      <c r="C302" s="47" t="s">
        <v>532</v>
      </c>
      <c r="D302" s="49" t="s">
        <v>533</v>
      </c>
      <c r="E302" s="94"/>
      <c r="F302" s="40">
        <v>260</v>
      </c>
      <c r="G302" s="77"/>
      <c r="H302" s="77"/>
      <c r="I302" s="77"/>
      <c r="J302" s="77"/>
      <c r="K302" s="77"/>
      <c r="L302" s="77"/>
      <c r="M302" s="77"/>
      <c r="N302" s="77"/>
      <c r="O302" s="68"/>
      <c r="P302" s="68"/>
      <c r="Q302" s="68"/>
      <c r="R302" s="68"/>
      <c r="S302" s="68"/>
      <c r="T302" s="77"/>
      <c r="U302" s="50">
        <v>79</v>
      </c>
      <c r="V302" s="45">
        <f t="shared" si="16"/>
        <v>20540</v>
      </c>
      <c r="W302" s="41">
        <f t="shared" si="17"/>
        <v>0</v>
      </c>
      <c r="X302" s="42">
        <f t="shared" si="18"/>
        <v>0</v>
      </c>
      <c r="Y302" s="26">
        <f t="shared" si="19"/>
      </c>
    </row>
    <row r="303" spans="1:25" s="2" customFormat="1" ht="12.75">
      <c r="A303" s="114">
        <v>10703811</v>
      </c>
      <c r="B303" s="46" t="s">
        <v>8</v>
      </c>
      <c r="C303" s="47" t="s">
        <v>660</v>
      </c>
      <c r="D303" s="49" t="s">
        <v>145</v>
      </c>
      <c r="E303" s="94"/>
      <c r="F303" s="40">
        <v>260</v>
      </c>
      <c r="G303" s="77"/>
      <c r="H303" s="77"/>
      <c r="I303" s="77"/>
      <c r="J303" s="77"/>
      <c r="K303" s="77"/>
      <c r="L303" s="77"/>
      <c r="M303" s="77"/>
      <c r="N303" s="77"/>
      <c r="O303" s="68"/>
      <c r="P303" s="68"/>
      <c r="Q303" s="68"/>
      <c r="R303" s="68"/>
      <c r="S303" s="68"/>
      <c r="T303" s="77"/>
      <c r="U303" s="50">
        <v>79</v>
      </c>
      <c r="V303" s="45">
        <f t="shared" si="16"/>
        <v>20540</v>
      </c>
      <c r="W303" s="41">
        <f t="shared" si="17"/>
        <v>0</v>
      </c>
      <c r="X303" s="42">
        <f t="shared" si="18"/>
        <v>0</v>
      </c>
      <c r="Y303" s="26">
        <f t="shared" si="19"/>
      </c>
    </row>
    <row r="304" spans="1:25" s="2" customFormat="1" ht="12.75">
      <c r="A304" s="120">
        <v>10703814</v>
      </c>
      <c r="B304" s="46" t="s">
        <v>8</v>
      </c>
      <c r="C304" s="47" t="s">
        <v>549</v>
      </c>
      <c r="D304" s="49" t="s">
        <v>163</v>
      </c>
      <c r="E304" s="95"/>
      <c r="F304" s="40">
        <v>260</v>
      </c>
      <c r="G304" s="77"/>
      <c r="H304" s="77"/>
      <c r="I304" s="77"/>
      <c r="J304" s="77"/>
      <c r="K304" s="77"/>
      <c r="L304" s="77"/>
      <c r="M304" s="77"/>
      <c r="N304" s="77"/>
      <c r="O304" s="68"/>
      <c r="P304" s="68"/>
      <c r="Q304" s="68"/>
      <c r="R304" s="68"/>
      <c r="S304" s="68"/>
      <c r="T304" s="77"/>
      <c r="U304" s="50">
        <v>79</v>
      </c>
      <c r="V304" s="45">
        <f t="shared" si="16"/>
        <v>20540</v>
      </c>
      <c r="W304" s="41">
        <f t="shared" si="17"/>
        <v>0</v>
      </c>
      <c r="X304" s="42">
        <f t="shared" si="18"/>
        <v>0</v>
      </c>
      <c r="Y304" s="26">
        <f t="shared" si="19"/>
      </c>
    </row>
    <row r="305" spans="1:25" s="2" customFormat="1" ht="12.75">
      <c r="A305" s="114">
        <v>10009210</v>
      </c>
      <c r="B305" s="46" t="s">
        <v>8</v>
      </c>
      <c r="C305" s="47" t="s">
        <v>117</v>
      </c>
      <c r="D305" s="47" t="s">
        <v>147</v>
      </c>
      <c r="E305" s="40"/>
      <c r="F305" s="40">
        <v>260</v>
      </c>
      <c r="G305" s="77"/>
      <c r="H305" s="77"/>
      <c r="I305" s="77"/>
      <c r="J305" s="77"/>
      <c r="K305" s="77"/>
      <c r="L305" s="77"/>
      <c r="M305" s="77"/>
      <c r="N305" s="77"/>
      <c r="O305" s="68"/>
      <c r="P305" s="68"/>
      <c r="Q305" s="68"/>
      <c r="R305" s="68"/>
      <c r="S305" s="68"/>
      <c r="T305" s="77"/>
      <c r="U305" s="50">
        <v>79</v>
      </c>
      <c r="V305" s="45">
        <f t="shared" si="16"/>
        <v>20540</v>
      </c>
      <c r="W305" s="41">
        <f t="shared" si="17"/>
        <v>0</v>
      </c>
      <c r="X305" s="42">
        <f t="shared" si="18"/>
        <v>0</v>
      </c>
      <c r="Y305" s="26">
        <f t="shared" si="19"/>
      </c>
    </row>
    <row r="306" spans="1:25" s="2" customFormat="1" ht="12.75">
      <c r="A306" s="114">
        <v>10660035</v>
      </c>
      <c r="B306" s="46" t="s">
        <v>8</v>
      </c>
      <c r="C306" s="47" t="s">
        <v>117</v>
      </c>
      <c r="D306" s="47" t="s">
        <v>147</v>
      </c>
      <c r="E306" s="44"/>
      <c r="F306" s="66">
        <v>126</v>
      </c>
      <c r="G306" s="77"/>
      <c r="H306" s="77"/>
      <c r="I306" s="77"/>
      <c r="J306" s="77"/>
      <c r="K306" s="77"/>
      <c r="L306" s="77"/>
      <c r="M306" s="77"/>
      <c r="N306" s="77"/>
      <c r="O306" s="68"/>
      <c r="P306" s="68"/>
      <c r="Q306" s="68"/>
      <c r="R306" s="68"/>
      <c r="S306" s="68"/>
      <c r="T306" s="77"/>
      <c r="U306" s="50">
        <v>106</v>
      </c>
      <c r="V306" s="45">
        <f t="shared" si="16"/>
        <v>13356</v>
      </c>
      <c r="W306" s="41">
        <f t="shared" si="17"/>
        <v>0</v>
      </c>
      <c r="X306" s="42">
        <f t="shared" si="18"/>
        <v>0</v>
      </c>
      <c r="Y306" s="26">
        <f t="shared" si="19"/>
      </c>
    </row>
    <row r="307" spans="1:25" s="2" customFormat="1" ht="12.75">
      <c r="A307" s="63"/>
      <c r="B307" s="46"/>
      <c r="C307" s="47"/>
      <c r="D307" s="47"/>
      <c r="E307" s="40"/>
      <c r="F307" s="40"/>
      <c r="G307" s="39" t="s">
        <v>10</v>
      </c>
      <c r="H307" s="39" t="s">
        <v>11</v>
      </c>
      <c r="I307" s="39" t="s">
        <v>12</v>
      </c>
      <c r="J307" s="39" t="s">
        <v>13</v>
      </c>
      <c r="K307" s="39" t="s">
        <v>141</v>
      </c>
      <c r="L307" s="39" t="s">
        <v>14</v>
      </c>
      <c r="M307" s="39" t="s">
        <v>35</v>
      </c>
      <c r="N307" s="39" t="s">
        <v>15</v>
      </c>
      <c r="O307" s="39" t="s">
        <v>16</v>
      </c>
      <c r="P307" s="39" t="s">
        <v>17</v>
      </c>
      <c r="Q307" s="39" t="s">
        <v>18</v>
      </c>
      <c r="R307" s="39" t="s">
        <v>19</v>
      </c>
      <c r="S307" s="39" t="s">
        <v>2</v>
      </c>
      <c r="T307" s="39" t="s">
        <v>3</v>
      </c>
      <c r="U307" s="50"/>
      <c r="V307" s="45">
        <f t="shared" si="16"/>
      </c>
      <c r="W307" s="41">
        <f t="shared" si="17"/>
      </c>
      <c r="X307" s="42"/>
      <c r="Y307" s="26"/>
    </row>
    <row r="308" spans="1:25" s="2" customFormat="1" ht="12.75">
      <c r="A308" s="119">
        <v>10867196</v>
      </c>
      <c r="B308" s="46" t="s">
        <v>8</v>
      </c>
      <c r="C308" s="47" t="s">
        <v>544</v>
      </c>
      <c r="D308" s="47" t="s">
        <v>490</v>
      </c>
      <c r="E308" s="95" t="s">
        <v>420</v>
      </c>
      <c r="F308" s="40">
        <v>260</v>
      </c>
      <c r="G308" s="77"/>
      <c r="H308" s="77"/>
      <c r="I308" s="77"/>
      <c r="J308" s="77"/>
      <c r="K308" s="77"/>
      <c r="L308" s="77"/>
      <c r="M308" s="77"/>
      <c r="N308" s="77"/>
      <c r="O308" s="68"/>
      <c r="P308" s="68"/>
      <c r="Q308" s="68"/>
      <c r="R308" s="68"/>
      <c r="S308" s="68"/>
      <c r="T308" s="77"/>
      <c r="U308" s="50">
        <v>79</v>
      </c>
      <c r="V308" s="45">
        <f t="shared" si="16"/>
        <v>20540</v>
      </c>
      <c r="W308" s="41">
        <f t="shared" si="17"/>
        <v>0</v>
      </c>
      <c r="X308" s="42">
        <f t="shared" si="18"/>
        <v>0</v>
      </c>
      <c r="Y308" s="26">
        <f t="shared" si="19"/>
      </c>
    </row>
    <row r="309" spans="1:25" s="2" customFormat="1" ht="12.75">
      <c r="A309" s="119">
        <v>10597710</v>
      </c>
      <c r="B309" s="46" t="s">
        <v>8</v>
      </c>
      <c r="C309" s="47" t="s">
        <v>545</v>
      </c>
      <c r="D309" s="47" t="s">
        <v>546</v>
      </c>
      <c r="E309" s="40"/>
      <c r="F309" s="40">
        <v>260</v>
      </c>
      <c r="G309" s="77"/>
      <c r="H309" s="77"/>
      <c r="I309" s="77"/>
      <c r="J309" s="77"/>
      <c r="K309" s="77"/>
      <c r="L309" s="77"/>
      <c r="M309" s="77"/>
      <c r="N309" s="77"/>
      <c r="O309" s="68"/>
      <c r="P309" s="68"/>
      <c r="Q309" s="68"/>
      <c r="R309" s="68"/>
      <c r="S309" s="68"/>
      <c r="T309" s="77"/>
      <c r="U309" s="50">
        <v>79</v>
      </c>
      <c r="V309" s="45">
        <f t="shared" si="16"/>
        <v>20540</v>
      </c>
      <c r="W309" s="41">
        <f t="shared" si="17"/>
        <v>0</v>
      </c>
      <c r="X309" s="42">
        <f t="shared" si="18"/>
        <v>0</v>
      </c>
      <c r="Y309" s="26">
        <f t="shared" si="19"/>
      </c>
    </row>
    <row r="310" spans="1:25" s="2" customFormat="1" ht="12.75">
      <c r="A310" s="119">
        <v>10867197</v>
      </c>
      <c r="B310" s="46" t="s">
        <v>8</v>
      </c>
      <c r="C310" s="47" t="s">
        <v>547</v>
      </c>
      <c r="D310" s="47" t="s">
        <v>548</v>
      </c>
      <c r="E310" s="95" t="s">
        <v>420</v>
      </c>
      <c r="F310" s="40">
        <v>260</v>
      </c>
      <c r="G310" s="77"/>
      <c r="H310" s="77"/>
      <c r="I310" s="77"/>
      <c r="J310" s="77"/>
      <c r="K310" s="77"/>
      <c r="L310" s="77"/>
      <c r="M310" s="77"/>
      <c r="N310" s="77"/>
      <c r="O310" s="68"/>
      <c r="P310" s="68"/>
      <c r="Q310" s="68"/>
      <c r="R310" s="68"/>
      <c r="S310" s="68"/>
      <c r="T310" s="77"/>
      <c r="U310" s="50">
        <v>79</v>
      </c>
      <c r="V310" s="45">
        <f t="shared" si="16"/>
        <v>20540</v>
      </c>
      <c r="W310" s="41">
        <f t="shared" si="17"/>
        <v>0</v>
      </c>
      <c r="X310" s="42">
        <f t="shared" si="18"/>
        <v>0</v>
      </c>
      <c r="Y310" s="26">
        <f t="shared" si="19"/>
      </c>
    </row>
    <row r="311" spans="1:25" s="2" customFormat="1" ht="12.75">
      <c r="A311" s="114">
        <v>10452067</v>
      </c>
      <c r="B311" s="46" t="s">
        <v>8</v>
      </c>
      <c r="C311" s="47" t="s">
        <v>417</v>
      </c>
      <c r="D311" s="47" t="s">
        <v>162</v>
      </c>
      <c r="E311" s="40"/>
      <c r="F311" s="40">
        <v>260</v>
      </c>
      <c r="G311" s="77"/>
      <c r="H311" s="77"/>
      <c r="I311" s="77"/>
      <c r="J311" s="77"/>
      <c r="K311" s="77"/>
      <c r="L311" s="77"/>
      <c r="M311" s="77"/>
      <c r="N311" s="77"/>
      <c r="O311" s="68"/>
      <c r="P311" s="68"/>
      <c r="Q311" s="68"/>
      <c r="R311" s="68"/>
      <c r="S311" s="68"/>
      <c r="T311" s="77"/>
      <c r="U311" s="50">
        <v>79</v>
      </c>
      <c r="V311" s="45">
        <f t="shared" si="16"/>
        <v>20540</v>
      </c>
      <c r="W311" s="41">
        <f t="shared" si="17"/>
        <v>0</v>
      </c>
      <c r="X311" s="42">
        <f t="shared" si="18"/>
        <v>0</v>
      </c>
      <c r="Y311" s="26">
        <f t="shared" si="19"/>
      </c>
    </row>
    <row r="312" spans="1:25" s="2" customFormat="1" ht="12.75">
      <c r="A312" s="114">
        <v>10022542</v>
      </c>
      <c r="B312" s="46" t="s">
        <v>8</v>
      </c>
      <c r="C312" s="47" t="s">
        <v>121</v>
      </c>
      <c r="D312" s="47" t="s">
        <v>159</v>
      </c>
      <c r="E312" s="40"/>
      <c r="F312" s="40">
        <v>260</v>
      </c>
      <c r="G312" s="77"/>
      <c r="H312" s="77"/>
      <c r="I312" s="77"/>
      <c r="J312" s="77"/>
      <c r="K312" s="77"/>
      <c r="L312" s="77"/>
      <c r="M312" s="77"/>
      <c r="N312" s="77"/>
      <c r="O312" s="68"/>
      <c r="P312" s="68"/>
      <c r="Q312" s="68"/>
      <c r="R312" s="68"/>
      <c r="S312" s="68"/>
      <c r="T312" s="77"/>
      <c r="U312" s="50">
        <v>79</v>
      </c>
      <c r="V312" s="45">
        <f t="shared" si="16"/>
        <v>20540</v>
      </c>
      <c r="W312" s="41">
        <f t="shared" si="17"/>
        <v>0</v>
      </c>
      <c r="X312" s="42">
        <f t="shared" si="18"/>
        <v>0</v>
      </c>
      <c r="Y312" s="26">
        <f t="shared" si="19"/>
      </c>
    </row>
    <row r="313" spans="1:25" s="2" customFormat="1" ht="12.75">
      <c r="A313" s="114">
        <v>10518718</v>
      </c>
      <c r="B313" s="46" t="s">
        <v>8</v>
      </c>
      <c r="C313" s="47" t="s">
        <v>471</v>
      </c>
      <c r="D313" s="47" t="s">
        <v>472</v>
      </c>
      <c r="E313" s="44"/>
      <c r="F313" s="40">
        <v>260</v>
      </c>
      <c r="G313" s="77"/>
      <c r="H313" s="77"/>
      <c r="I313" s="77"/>
      <c r="J313" s="77"/>
      <c r="K313" s="77"/>
      <c r="L313" s="77"/>
      <c r="M313" s="77"/>
      <c r="N313" s="77"/>
      <c r="O313" s="68"/>
      <c r="P313" s="68"/>
      <c r="Q313" s="68"/>
      <c r="R313" s="68"/>
      <c r="S313" s="68"/>
      <c r="T313" s="77"/>
      <c r="U313" s="50">
        <v>79</v>
      </c>
      <c r="V313" s="45">
        <f t="shared" si="16"/>
        <v>20540</v>
      </c>
      <c r="W313" s="41">
        <f t="shared" si="17"/>
        <v>0</v>
      </c>
      <c r="X313" s="42">
        <f t="shared" si="18"/>
        <v>0</v>
      </c>
      <c r="Y313" s="26">
        <f t="shared" si="19"/>
      </c>
    </row>
    <row r="314" spans="1:25" s="2" customFormat="1" ht="12.75">
      <c r="A314" s="114">
        <v>10452068</v>
      </c>
      <c r="B314" s="46" t="s">
        <v>8</v>
      </c>
      <c r="C314" s="47" t="s">
        <v>122</v>
      </c>
      <c r="D314" s="47" t="s">
        <v>143</v>
      </c>
      <c r="E314" s="40"/>
      <c r="F314" s="40">
        <v>260</v>
      </c>
      <c r="G314" s="77"/>
      <c r="H314" s="77"/>
      <c r="I314" s="77"/>
      <c r="J314" s="77"/>
      <c r="K314" s="77"/>
      <c r="L314" s="77"/>
      <c r="M314" s="77"/>
      <c r="N314" s="77"/>
      <c r="O314" s="68"/>
      <c r="P314" s="68"/>
      <c r="Q314" s="68"/>
      <c r="R314" s="68"/>
      <c r="S314" s="68"/>
      <c r="T314" s="77"/>
      <c r="U314" s="50">
        <v>79</v>
      </c>
      <c r="V314" s="45">
        <f t="shared" si="16"/>
        <v>20540</v>
      </c>
      <c r="W314" s="41">
        <f t="shared" si="17"/>
        <v>0</v>
      </c>
      <c r="X314" s="42">
        <f t="shared" si="18"/>
        <v>0</v>
      </c>
      <c r="Y314" s="26">
        <f t="shared" si="19"/>
      </c>
    </row>
    <row r="315" spans="1:25" s="2" customFormat="1" ht="12.75">
      <c r="A315" s="114">
        <v>10022544</v>
      </c>
      <c r="B315" s="46" t="s">
        <v>8</v>
      </c>
      <c r="C315" s="47" t="s">
        <v>123</v>
      </c>
      <c r="D315" s="47" t="s">
        <v>144</v>
      </c>
      <c r="E315" s="40"/>
      <c r="F315" s="40">
        <v>260</v>
      </c>
      <c r="G315" s="77"/>
      <c r="H315" s="77"/>
      <c r="I315" s="77"/>
      <c r="J315" s="77"/>
      <c r="K315" s="77"/>
      <c r="L315" s="77"/>
      <c r="M315" s="77"/>
      <c r="N315" s="77"/>
      <c r="O315" s="68"/>
      <c r="P315" s="68"/>
      <c r="Q315" s="68"/>
      <c r="R315" s="68"/>
      <c r="S315" s="68"/>
      <c r="T315" s="77"/>
      <c r="U315" s="50">
        <v>79</v>
      </c>
      <c r="V315" s="45">
        <f t="shared" si="16"/>
        <v>20540</v>
      </c>
      <c r="W315" s="41">
        <f t="shared" si="17"/>
        <v>0</v>
      </c>
      <c r="X315" s="42">
        <f t="shared" si="18"/>
        <v>0</v>
      </c>
      <c r="Y315" s="26">
        <f t="shared" si="19"/>
      </c>
    </row>
    <row r="316" spans="1:25" s="2" customFormat="1" ht="12.75">
      <c r="A316" s="114">
        <v>10022546</v>
      </c>
      <c r="B316" s="46" t="s">
        <v>8</v>
      </c>
      <c r="C316" s="47" t="s">
        <v>124</v>
      </c>
      <c r="D316" s="47" t="s">
        <v>160</v>
      </c>
      <c r="E316" s="40"/>
      <c r="F316" s="40">
        <v>260</v>
      </c>
      <c r="G316" s="77"/>
      <c r="H316" s="77"/>
      <c r="I316" s="77"/>
      <c r="J316" s="77"/>
      <c r="K316" s="77"/>
      <c r="L316" s="77"/>
      <c r="M316" s="77"/>
      <c r="N316" s="77"/>
      <c r="O316" s="68"/>
      <c r="P316" s="68"/>
      <c r="Q316" s="68"/>
      <c r="R316" s="68"/>
      <c r="S316" s="68"/>
      <c r="T316" s="77"/>
      <c r="U316" s="50">
        <v>79</v>
      </c>
      <c r="V316" s="45">
        <f t="shared" si="16"/>
        <v>20540</v>
      </c>
      <c r="W316" s="41">
        <f t="shared" si="17"/>
        <v>0</v>
      </c>
      <c r="X316" s="42">
        <f t="shared" si="18"/>
        <v>0</v>
      </c>
      <c r="Y316" s="26">
        <f t="shared" si="19"/>
      </c>
    </row>
    <row r="317" spans="1:25" s="2" customFormat="1" ht="12.75">
      <c r="A317" s="114">
        <v>10697491</v>
      </c>
      <c r="B317" s="46" t="s">
        <v>8</v>
      </c>
      <c r="C317" s="47" t="s">
        <v>534</v>
      </c>
      <c r="D317" s="47" t="s">
        <v>535</v>
      </c>
      <c r="E317" s="94"/>
      <c r="F317" s="40">
        <v>260</v>
      </c>
      <c r="G317" s="77"/>
      <c r="H317" s="77"/>
      <c r="I317" s="77"/>
      <c r="J317" s="77"/>
      <c r="K317" s="77"/>
      <c r="L317" s="77"/>
      <c r="M317" s="77"/>
      <c r="N317" s="77"/>
      <c r="O317" s="68"/>
      <c r="P317" s="68"/>
      <c r="Q317" s="68"/>
      <c r="R317" s="68"/>
      <c r="S317" s="68"/>
      <c r="T317" s="77"/>
      <c r="U317" s="50">
        <v>79</v>
      </c>
      <c r="V317" s="45">
        <f t="shared" si="16"/>
        <v>20540</v>
      </c>
      <c r="W317" s="41">
        <f t="shared" si="17"/>
        <v>0</v>
      </c>
      <c r="X317" s="42">
        <f t="shared" si="18"/>
        <v>0</v>
      </c>
      <c r="Y317" s="26">
        <f t="shared" si="19"/>
      </c>
    </row>
    <row r="318" spans="1:25" s="2" customFormat="1" ht="12.75">
      <c r="A318" s="114">
        <v>10492823</v>
      </c>
      <c r="B318" s="46" t="s">
        <v>8</v>
      </c>
      <c r="C318" s="47" t="s">
        <v>445</v>
      </c>
      <c r="D318" s="49" t="s">
        <v>145</v>
      </c>
      <c r="E318" s="94"/>
      <c r="F318" s="40">
        <v>260</v>
      </c>
      <c r="G318" s="77"/>
      <c r="H318" s="77"/>
      <c r="I318" s="77"/>
      <c r="J318" s="77"/>
      <c r="K318" s="77"/>
      <c r="L318" s="77"/>
      <c r="M318" s="77"/>
      <c r="N318" s="77"/>
      <c r="O318" s="68"/>
      <c r="P318" s="68"/>
      <c r="Q318" s="68"/>
      <c r="R318" s="68"/>
      <c r="S318" s="68"/>
      <c r="T318" s="77"/>
      <c r="U318" s="50">
        <v>79</v>
      </c>
      <c r="V318" s="45">
        <f t="shared" si="16"/>
        <v>20540</v>
      </c>
      <c r="W318" s="41">
        <f t="shared" si="17"/>
        <v>0</v>
      </c>
      <c r="X318" s="42">
        <f t="shared" si="18"/>
        <v>0</v>
      </c>
      <c r="Y318" s="26">
        <f t="shared" si="19"/>
      </c>
    </row>
    <row r="319" spans="1:25" s="2" customFormat="1" ht="12.75">
      <c r="A319" s="114">
        <v>10452079</v>
      </c>
      <c r="B319" s="46" t="s">
        <v>8</v>
      </c>
      <c r="C319" s="47" t="s">
        <v>125</v>
      </c>
      <c r="D319" s="47" t="s">
        <v>163</v>
      </c>
      <c r="E319" s="40"/>
      <c r="F319" s="40">
        <v>260</v>
      </c>
      <c r="G319" s="77"/>
      <c r="H319" s="77"/>
      <c r="I319" s="77"/>
      <c r="J319" s="77"/>
      <c r="K319" s="77"/>
      <c r="L319" s="77"/>
      <c r="M319" s="77"/>
      <c r="N319" s="77"/>
      <c r="O319" s="68"/>
      <c r="P319" s="68"/>
      <c r="Q319" s="68"/>
      <c r="R319" s="68"/>
      <c r="S319" s="68"/>
      <c r="T319" s="77"/>
      <c r="U319" s="50">
        <v>79</v>
      </c>
      <c r="V319" s="45">
        <f t="shared" si="16"/>
        <v>20540</v>
      </c>
      <c r="W319" s="41">
        <f t="shared" si="17"/>
        <v>0</v>
      </c>
      <c r="X319" s="42">
        <f t="shared" si="18"/>
        <v>0</v>
      </c>
      <c r="Y319" s="26">
        <f t="shared" si="19"/>
      </c>
    </row>
    <row r="320" spans="1:25" s="2" customFormat="1" ht="12.75">
      <c r="A320" s="114">
        <v>10106471</v>
      </c>
      <c r="B320" s="46" t="s">
        <v>8</v>
      </c>
      <c r="C320" s="47" t="s">
        <v>419</v>
      </c>
      <c r="D320" s="49" t="s">
        <v>258</v>
      </c>
      <c r="E320" s="94"/>
      <c r="F320" s="40">
        <v>260</v>
      </c>
      <c r="G320" s="77"/>
      <c r="H320" s="77"/>
      <c r="I320" s="77"/>
      <c r="J320" s="77"/>
      <c r="K320" s="77"/>
      <c r="L320" s="77"/>
      <c r="M320" s="77"/>
      <c r="N320" s="77"/>
      <c r="O320" s="68"/>
      <c r="P320" s="68"/>
      <c r="Q320" s="68"/>
      <c r="R320" s="68"/>
      <c r="S320" s="68"/>
      <c r="T320" s="77"/>
      <c r="U320" s="50">
        <v>79</v>
      </c>
      <c r="V320" s="45">
        <f t="shared" si="16"/>
        <v>20540</v>
      </c>
      <c r="W320" s="41">
        <f t="shared" si="17"/>
        <v>0</v>
      </c>
      <c r="X320" s="42">
        <f t="shared" si="18"/>
        <v>0</v>
      </c>
      <c r="Y320" s="26">
        <f t="shared" si="19"/>
      </c>
    </row>
    <row r="321" spans="1:25" s="2" customFormat="1" ht="12.75">
      <c r="A321" s="114">
        <v>10022539</v>
      </c>
      <c r="B321" s="46" t="s">
        <v>8</v>
      </c>
      <c r="C321" s="47" t="s">
        <v>126</v>
      </c>
      <c r="D321" s="49" t="s">
        <v>147</v>
      </c>
      <c r="E321" s="94"/>
      <c r="F321" s="40">
        <v>260</v>
      </c>
      <c r="G321" s="77"/>
      <c r="H321" s="77"/>
      <c r="I321" s="77"/>
      <c r="J321" s="77"/>
      <c r="K321" s="77"/>
      <c r="L321" s="77"/>
      <c r="M321" s="77"/>
      <c r="N321" s="77"/>
      <c r="O321" s="68"/>
      <c r="P321" s="68"/>
      <c r="Q321" s="68"/>
      <c r="R321" s="68"/>
      <c r="S321" s="68"/>
      <c r="T321" s="77"/>
      <c r="U321" s="50">
        <v>79</v>
      </c>
      <c r="V321" s="45">
        <f t="shared" si="16"/>
        <v>20540</v>
      </c>
      <c r="W321" s="41">
        <f t="shared" si="17"/>
        <v>0</v>
      </c>
      <c r="X321" s="42">
        <f t="shared" si="18"/>
        <v>0</v>
      </c>
      <c r="Y321" s="26">
        <f t="shared" si="19"/>
      </c>
    </row>
    <row r="322" spans="1:25" s="2" customFormat="1" ht="12.75">
      <c r="A322" s="114">
        <v>10660034</v>
      </c>
      <c r="B322" s="46" t="s">
        <v>8</v>
      </c>
      <c r="C322" s="47" t="s">
        <v>126</v>
      </c>
      <c r="D322" s="49" t="s">
        <v>147</v>
      </c>
      <c r="E322" s="44"/>
      <c r="F322" s="66">
        <v>126</v>
      </c>
      <c r="G322" s="77"/>
      <c r="H322" s="77"/>
      <c r="I322" s="77"/>
      <c r="J322" s="77"/>
      <c r="K322" s="77"/>
      <c r="L322" s="77"/>
      <c r="M322" s="77"/>
      <c r="N322" s="77"/>
      <c r="O322" s="68"/>
      <c r="P322" s="68"/>
      <c r="Q322" s="68"/>
      <c r="R322" s="68"/>
      <c r="S322" s="68"/>
      <c r="T322" s="77"/>
      <c r="U322" s="50">
        <v>106</v>
      </c>
      <c r="V322" s="45">
        <f t="shared" si="16"/>
        <v>13356</v>
      </c>
      <c r="W322" s="41">
        <f t="shared" si="17"/>
        <v>0</v>
      </c>
      <c r="X322" s="42">
        <f t="shared" si="18"/>
        <v>0</v>
      </c>
      <c r="Y322" s="26">
        <f t="shared" si="19"/>
      </c>
    </row>
    <row r="323" spans="1:25" s="2" customFormat="1" ht="12.75">
      <c r="A323" s="38" t="s">
        <v>27</v>
      </c>
      <c r="B323" s="38"/>
      <c r="C323" s="47"/>
      <c r="D323" s="47"/>
      <c r="E323" s="58"/>
      <c r="F323" s="40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50"/>
      <c r="V323" s="45">
        <f t="shared" si="16"/>
      </c>
      <c r="W323" s="41">
        <f t="shared" si="17"/>
      </c>
      <c r="X323" s="42"/>
      <c r="Y323" s="26"/>
    </row>
    <row r="324" spans="1:25" s="2" customFormat="1" ht="12.75">
      <c r="A324" s="38" t="s">
        <v>368</v>
      </c>
      <c r="B324" s="38"/>
      <c r="C324" s="47"/>
      <c r="D324" s="38"/>
      <c r="E324" s="96"/>
      <c r="F324" s="40"/>
      <c r="G324" s="39" t="s">
        <v>10</v>
      </c>
      <c r="H324" s="39" t="s">
        <v>11</v>
      </c>
      <c r="I324" s="39" t="s">
        <v>12</v>
      </c>
      <c r="J324" s="39" t="s">
        <v>13</v>
      </c>
      <c r="K324" s="39" t="s">
        <v>141</v>
      </c>
      <c r="L324" s="39" t="s">
        <v>14</v>
      </c>
      <c r="M324" s="39" t="s">
        <v>35</v>
      </c>
      <c r="N324" s="39" t="s">
        <v>15</v>
      </c>
      <c r="O324" s="39" t="s">
        <v>16</v>
      </c>
      <c r="P324" s="39" t="s">
        <v>17</v>
      </c>
      <c r="Q324" s="39" t="s">
        <v>18</v>
      </c>
      <c r="R324" s="39" t="s">
        <v>19</v>
      </c>
      <c r="S324" s="39" t="s">
        <v>2</v>
      </c>
      <c r="T324" s="39" t="s">
        <v>3</v>
      </c>
      <c r="U324" s="50"/>
      <c r="V324" s="45">
        <f aca="true" t="shared" si="20" ref="V324:V386">IF(ISBLANK(F324),"",U324*F324*(1-V$10))</f>
      </c>
      <c r="W324" s="41">
        <f t="shared" si="17"/>
      </c>
      <c r="X324" s="42"/>
      <c r="Y324" s="26"/>
    </row>
    <row r="325" spans="1:25" ht="12.75">
      <c r="A325" s="114">
        <v>10561870</v>
      </c>
      <c r="B325" s="46" t="s">
        <v>43</v>
      </c>
      <c r="C325" s="47" t="s">
        <v>88</v>
      </c>
      <c r="D325" s="49" t="s">
        <v>170</v>
      </c>
      <c r="E325" s="94"/>
      <c r="F325" s="44">
        <v>470</v>
      </c>
      <c r="G325" s="77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77"/>
      <c r="U325" s="50">
        <v>27</v>
      </c>
      <c r="V325" s="45">
        <f t="shared" si="20"/>
        <v>12690</v>
      </c>
      <c r="W325" s="41">
        <f t="shared" si="17"/>
        <v>0</v>
      </c>
      <c r="X325" s="42">
        <f t="shared" si="18"/>
        <v>0</v>
      </c>
      <c r="Y325" s="26">
        <f t="shared" si="19"/>
      </c>
    </row>
    <row r="326" spans="1:25" ht="12.75">
      <c r="A326" s="114">
        <v>10561871</v>
      </c>
      <c r="B326" s="46" t="s">
        <v>43</v>
      </c>
      <c r="C326" s="47" t="s">
        <v>127</v>
      </c>
      <c r="D326" s="49" t="s">
        <v>171</v>
      </c>
      <c r="E326" s="94"/>
      <c r="F326" s="44">
        <v>470</v>
      </c>
      <c r="G326" s="77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77"/>
      <c r="U326" s="50">
        <v>27</v>
      </c>
      <c r="V326" s="45">
        <f t="shared" si="20"/>
        <v>12690</v>
      </c>
      <c r="W326" s="41">
        <f t="shared" si="17"/>
        <v>0</v>
      </c>
      <c r="X326" s="42">
        <f t="shared" si="18"/>
        <v>0</v>
      </c>
      <c r="Y326" s="26">
        <f t="shared" si="19"/>
      </c>
    </row>
    <row r="327" spans="1:25" ht="12.75">
      <c r="A327" s="114">
        <v>10561872</v>
      </c>
      <c r="B327" s="46" t="s">
        <v>43</v>
      </c>
      <c r="C327" s="47" t="s">
        <v>89</v>
      </c>
      <c r="D327" s="49" t="s">
        <v>172</v>
      </c>
      <c r="E327" s="94"/>
      <c r="F327" s="44">
        <v>470</v>
      </c>
      <c r="G327" s="77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77"/>
      <c r="U327" s="50">
        <v>27</v>
      </c>
      <c r="V327" s="45">
        <f t="shared" si="20"/>
        <v>12690</v>
      </c>
      <c r="W327" s="41">
        <f t="shared" si="17"/>
        <v>0</v>
      </c>
      <c r="X327" s="42">
        <f t="shared" si="18"/>
        <v>0</v>
      </c>
      <c r="Y327" s="26">
        <f t="shared" si="19"/>
      </c>
    </row>
    <row r="328" spans="1:25" ht="12.75">
      <c r="A328" s="114">
        <v>10561873</v>
      </c>
      <c r="B328" s="46" t="s">
        <v>43</v>
      </c>
      <c r="C328" s="47" t="s">
        <v>118</v>
      </c>
      <c r="D328" s="49" t="s">
        <v>173</v>
      </c>
      <c r="E328" s="94"/>
      <c r="F328" s="44">
        <v>470</v>
      </c>
      <c r="G328" s="77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77"/>
      <c r="U328" s="50">
        <v>27</v>
      </c>
      <c r="V328" s="45">
        <f t="shared" si="20"/>
        <v>12690</v>
      </c>
      <c r="W328" s="41">
        <f t="shared" si="17"/>
        <v>0</v>
      </c>
      <c r="X328" s="42">
        <f t="shared" si="18"/>
        <v>0</v>
      </c>
      <c r="Y328" s="26">
        <f t="shared" si="19"/>
      </c>
    </row>
    <row r="329" spans="1:25" ht="12.75">
      <c r="A329" s="114">
        <v>10561874</v>
      </c>
      <c r="B329" s="46" t="s">
        <v>43</v>
      </c>
      <c r="C329" s="47" t="s">
        <v>90</v>
      </c>
      <c r="D329" s="49" t="s">
        <v>174</v>
      </c>
      <c r="E329" s="94"/>
      <c r="F329" s="44">
        <v>470</v>
      </c>
      <c r="G329" s="77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77"/>
      <c r="U329" s="50">
        <v>27</v>
      </c>
      <c r="V329" s="45">
        <f t="shared" si="20"/>
        <v>12690</v>
      </c>
      <c r="W329" s="41">
        <f t="shared" si="17"/>
        <v>0</v>
      </c>
      <c r="X329" s="42">
        <f t="shared" si="18"/>
        <v>0</v>
      </c>
      <c r="Y329" s="26">
        <f t="shared" si="19"/>
      </c>
    </row>
    <row r="330" spans="1:25" ht="12.75">
      <c r="A330" s="114">
        <v>10561875</v>
      </c>
      <c r="B330" s="46" t="s">
        <v>43</v>
      </c>
      <c r="C330" s="47" t="s">
        <v>291</v>
      </c>
      <c r="D330" s="49" t="s">
        <v>175</v>
      </c>
      <c r="E330" s="94"/>
      <c r="F330" s="44">
        <v>470</v>
      </c>
      <c r="G330" s="77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77"/>
      <c r="U330" s="50">
        <v>27</v>
      </c>
      <c r="V330" s="45">
        <f t="shared" si="20"/>
        <v>12690</v>
      </c>
      <c r="W330" s="41">
        <f t="shared" si="17"/>
        <v>0</v>
      </c>
      <c r="X330" s="42">
        <f t="shared" si="18"/>
        <v>0</v>
      </c>
      <c r="Y330" s="26">
        <f t="shared" si="19"/>
      </c>
    </row>
    <row r="331" spans="1:25" ht="12.75">
      <c r="A331" s="114">
        <v>10561876</v>
      </c>
      <c r="B331" s="46" t="s">
        <v>43</v>
      </c>
      <c r="C331" s="47" t="s">
        <v>337</v>
      </c>
      <c r="D331" s="49" t="s">
        <v>190</v>
      </c>
      <c r="E331" s="94"/>
      <c r="F331" s="44">
        <v>470</v>
      </c>
      <c r="G331" s="77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77"/>
      <c r="U331" s="50">
        <v>27</v>
      </c>
      <c r="V331" s="45">
        <f t="shared" si="20"/>
        <v>12690</v>
      </c>
      <c r="W331" s="41">
        <f t="shared" si="17"/>
        <v>0</v>
      </c>
      <c r="X331" s="42">
        <f t="shared" si="18"/>
        <v>0</v>
      </c>
      <c r="Y331" s="26">
        <f t="shared" si="19"/>
      </c>
    </row>
    <row r="332" spans="1:25" ht="12.75">
      <c r="A332" s="114">
        <v>10561878</v>
      </c>
      <c r="B332" s="46" t="s">
        <v>43</v>
      </c>
      <c r="C332" s="47" t="s">
        <v>91</v>
      </c>
      <c r="D332" s="49" t="s">
        <v>176</v>
      </c>
      <c r="E332" s="94"/>
      <c r="F332" s="44">
        <v>470</v>
      </c>
      <c r="G332" s="77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77"/>
      <c r="U332" s="50">
        <v>27</v>
      </c>
      <c r="V332" s="45">
        <f t="shared" si="20"/>
        <v>12690</v>
      </c>
      <c r="W332" s="41">
        <f t="shared" si="17"/>
        <v>0</v>
      </c>
      <c r="X332" s="42">
        <f t="shared" si="18"/>
        <v>0</v>
      </c>
      <c r="Y332" s="26">
        <f t="shared" si="19"/>
      </c>
    </row>
    <row r="333" spans="1:25" ht="12.75">
      <c r="A333" s="114">
        <v>10561879</v>
      </c>
      <c r="B333" s="46" t="s">
        <v>43</v>
      </c>
      <c r="C333" s="47" t="s">
        <v>92</v>
      </c>
      <c r="D333" s="49" t="s">
        <v>177</v>
      </c>
      <c r="E333" s="94"/>
      <c r="F333" s="44">
        <v>470</v>
      </c>
      <c r="G333" s="77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77"/>
      <c r="U333" s="50">
        <v>27</v>
      </c>
      <c r="V333" s="45">
        <f t="shared" si="20"/>
        <v>12690</v>
      </c>
      <c r="W333" s="41">
        <f t="shared" si="17"/>
        <v>0</v>
      </c>
      <c r="X333" s="42">
        <f t="shared" si="18"/>
        <v>0</v>
      </c>
      <c r="Y333" s="26">
        <f t="shared" si="19"/>
      </c>
    </row>
    <row r="334" spans="1:25" ht="12.75">
      <c r="A334" s="114">
        <v>10561881</v>
      </c>
      <c r="B334" s="46" t="s">
        <v>43</v>
      </c>
      <c r="C334" s="47" t="s">
        <v>93</v>
      </c>
      <c r="D334" s="49" t="s">
        <v>179</v>
      </c>
      <c r="E334" s="94"/>
      <c r="F334" s="44">
        <v>470</v>
      </c>
      <c r="G334" s="77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77"/>
      <c r="U334" s="50">
        <v>27</v>
      </c>
      <c r="V334" s="45">
        <f t="shared" si="20"/>
        <v>12690</v>
      </c>
      <c r="W334" s="41">
        <f t="shared" si="17"/>
        <v>0</v>
      </c>
      <c r="X334" s="42">
        <f t="shared" si="18"/>
        <v>0</v>
      </c>
      <c r="Y334" s="26">
        <f t="shared" si="19"/>
      </c>
    </row>
    <row r="335" spans="1:25" ht="12.75">
      <c r="A335" s="114">
        <v>10561882</v>
      </c>
      <c r="B335" s="46" t="s">
        <v>43</v>
      </c>
      <c r="C335" s="47" t="s">
        <v>423</v>
      </c>
      <c r="D335" s="49" t="s">
        <v>180</v>
      </c>
      <c r="E335" s="94"/>
      <c r="F335" s="44">
        <v>470</v>
      </c>
      <c r="G335" s="77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77"/>
      <c r="U335" s="50">
        <v>27</v>
      </c>
      <c r="V335" s="45">
        <f t="shared" si="20"/>
        <v>12690</v>
      </c>
      <c r="W335" s="41">
        <f t="shared" si="17"/>
        <v>0</v>
      </c>
      <c r="X335" s="42">
        <f t="shared" si="18"/>
        <v>0</v>
      </c>
      <c r="Y335" s="26">
        <f t="shared" si="19"/>
      </c>
    </row>
    <row r="336" spans="1:25" ht="12.75">
      <c r="A336" s="114">
        <v>10561883</v>
      </c>
      <c r="B336" s="46" t="s">
        <v>43</v>
      </c>
      <c r="C336" s="47" t="s">
        <v>94</v>
      </c>
      <c r="D336" s="49" t="s">
        <v>181</v>
      </c>
      <c r="E336" s="94"/>
      <c r="F336" s="44">
        <v>470</v>
      </c>
      <c r="G336" s="77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77"/>
      <c r="U336" s="50">
        <v>27</v>
      </c>
      <c r="V336" s="45">
        <f t="shared" si="20"/>
        <v>12690</v>
      </c>
      <c r="W336" s="41">
        <f t="shared" si="17"/>
        <v>0</v>
      </c>
      <c r="X336" s="42">
        <f t="shared" si="18"/>
        <v>0</v>
      </c>
      <c r="Y336" s="26">
        <f t="shared" si="19"/>
      </c>
    </row>
    <row r="337" spans="1:25" ht="12.75">
      <c r="A337" s="114">
        <v>10561884</v>
      </c>
      <c r="B337" s="46" t="s">
        <v>43</v>
      </c>
      <c r="C337" s="47" t="s">
        <v>95</v>
      </c>
      <c r="D337" s="49" t="s">
        <v>182</v>
      </c>
      <c r="E337" s="94"/>
      <c r="F337" s="44">
        <v>470</v>
      </c>
      <c r="G337" s="77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77"/>
      <c r="U337" s="50">
        <v>27</v>
      </c>
      <c r="V337" s="45">
        <f t="shared" si="20"/>
        <v>12690</v>
      </c>
      <c r="W337" s="41">
        <f aca="true" t="shared" si="21" ref="W337:W397">IF(U337=0,"",SUM(G337:T337))</f>
        <v>0</v>
      </c>
      <c r="X337" s="42">
        <f aca="true" t="shared" si="22" ref="X337:X397">IF(W337=0,0,W337*V337)</f>
        <v>0</v>
      </c>
      <c r="Y337" s="26">
        <f aca="true" t="shared" si="23" ref="Y337:Y397">IF(W337=0,"",F337*W337)</f>
      </c>
    </row>
    <row r="338" spans="1:25" ht="12.75">
      <c r="A338" s="114">
        <v>10561885</v>
      </c>
      <c r="B338" s="46" t="s">
        <v>43</v>
      </c>
      <c r="C338" s="47" t="s">
        <v>661</v>
      </c>
      <c r="D338" s="49" t="s">
        <v>183</v>
      </c>
      <c r="E338" s="94"/>
      <c r="F338" s="44">
        <v>470</v>
      </c>
      <c r="G338" s="77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77"/>
      <c r="U338" s="50">
        <v>27</v>
      </c>
      <c r="V338" s="45">
        <f t="shared" si="20"/>
        <v>12690</v>
      </c>
      <c r="W338" s="41">
        <f t="shared" si="21"/>
        <v>0</v>
      </c>
      <c r="X338" s="42">
        <f t="shared" si="22"/>
        <v>0</v>
      </c>
      <c r="Y338" s="26">
        <f t="shared" si="23"/>
      </c>
    </row>
    <row r="339" spans="1:25" ht="12.75">
      <c r="A339" s="114">
        <v>10561886</v>
      </c>
      <c r="B339" s="46" t="s">
        <v>43</v>
      </c>
      <c r="C339" s="47" t="s">
        <v>424</v>
      </c>
      <c r="D339" s="49" t="s">
        <v>185</v>
      </c>
      <c r="E339" s="94"/>
      <c r="F339" s="44">
        <v>470</v>
      </c>
      <c r="G339" s="77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77"/>
      <c r="U339" s="50">
        <v>27</v>
      </c>
      <c r="V339" s="45">
        <f t="shared" si="20"/>
        <v>12690</v>
      </c>
      <c r="W339" s="41">
        <f t="shared" si="21"/>
        <v>0</v>
      </c>
      <c r="X339" s="42">
        <f t="shared" si="22"/>
        <v>0</v>
      </c>
      <c r="Y339" s="26">
        <f t="shared" si="23"/>
      </c>
    </row>
    <row r="340" spans="1:25" ht="12.75">
      <c r="A340" s="114">
        <v>10561738</v>
      </c>
      <c r="B340" s="46" t="s">
        <v>43</v>
      </c>
      <c r="C340" s="47" t="s">
        <v>96</v>
      </c>
      <c r="D340" s="49" t="s">
        <v>186</v>
      </c>
      <c r="E340" s="94"/>
      <c r="F340" s="44">
        <v>470</v>
      </c>
      <c r="G340" s="77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77"/>
      <c r="U340" s="50">
        <v>27</v>
      </c>
      <c r="V340" s="45">
        <f t="shared" si="20"/>
        <v>12690</v>
      </c>
      <c r="W340" s="41">
        <f t="shared" si="21"/>
        <v>0</v>
      </c>
      <c r="X340" s="42">
        <f t="shared" si="22"/>
        <v>0</v>
      </c>
      <c r="Y340" s="26">
        <f t="shared" si="23"/>
      </c>
    </row>
    <row r="341" spans="1:25" ht="12.75">
      <c r="A341" s="114">
        <v>10561737</v>
      </c>
      <c r="B341" s="46" t="s">
        <v>43</v>
      </c>
      <c r="C341" s="47" t="s">
        <v>662</v>
      </c>
      <c r="D341" s="49" t="s">
        <v>187</v>
      </c>
      <c r="E341" s="94"/>
      <c r="F341" s="44">
        <v>470</v>
      </c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77"/>
      <c r="U341" s="50">
        <v>27</v>
      </c>
      <c r="V341" s="45">
        <f t="shared" si="20"/>
        <v>12690</v>
      </c>
      <c r="W341" s="41">
        <f t="shared" si="21"/>
        <v>0</v>
      </c>
      <c r="X341" s="42">
        <f t="shared" si="22"/>
        <v>0</v>
      </c>
      <c r="Y341" s="26">
        <f t="shared" si="23"/>
      </c>
    </row>
    <row r="342" spans="1:25" ht="12.75">
      <c r="A342" s="38" t="s">
        <v>128</v>
      </c>
      <c r="B342" s="46"/>
      <c r="C342" s="47"/>
      <c r="D342" s="48"/>
      <c r="E342" s="99"/>
      <c r="F342" s="44"/>
      <c r="G342" s="39" t="s">
        <v>10</v>
      </c>
      <c r="H342" s="39" t="s">
        <v>11</v>
      </c>
      <c r="I342" s="39" t="s">
        <v>12</v>
      </c>
      <c r="J342" s="39" t="s">
        <v>13</v>
      </c>
      <c r="K342" s="39" t="s">
        <v>141</v>
      </c>
      <c r="L342" s="39" t="s">
        <v>14</v>
      </c>
      <c r="M342" s="39" t="s">
        <v>35</v>
      </c>
      <c r="N342" s="39" t="s">
        <v>15</v>
      </c>
      <c r="O342" s="39" t="s">
        <v>16</v>
      </c>
      <c r="P342" s="39" t="s">
        <v>17</v>
      </c>
      <c r="Q342" s="39" t="s">
        <v>18</v>
      </c>
      <c r="R342" s="39" t="s">
        <v>19</v>
      </c>
      <c r="S342" s="39" t="s">
        <v>2</v>
      </c>
      <c r="T342" s="39" t="s">
        <v>3</v>
      </c>
      <c r="U342" s="50"/>
      <c r="V342" s="45">
        <f t="shared" si="20"/>
      </c>
      <c r="W342" s="41">
        <f t="shared" si="21"/>
      </c>
      <c r="X342" s="42"/>
      <c r="Y342" s="26"/>
    </row>
    <row r="343" spans="1:25" ht="12.75">
      <c r="A343" s="114">
        <v>10008850</v>
      </c>
      <c r="B343" s="46" t="s">
        <v>43</v>
      </c>
      <c r="C343" s="47" t="s">
        <v>88</v>
      </c>
      <c r="D343" s="49" t="s">
        <v>170</v>
      </c>
      <c r="E343" s="94"/>
      <c r="F343" s="44">
        <v>260</v>
      </c>
      <c r="G343" s="77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77"/>
      <c r="U343" s="50">
        <v>37</v>
      </c>
      <c r="V343" s="45">
        <f t="shared" si="20"/>
        <v>9620</v>
      </c>
      <c r="W343" s="41">
        <f t="shared" si="21"/>
        <v>0</v>
      </c>
      <c r="X343" s="42">
        <f t="shared" si="22"/>
        <v>0</v>
      </c>
      <c r="Y343" s="26">
        <f t="shared" si="23"/>
      </c>
    </row>
    <row r="344" spans="1:25" ht="12.75">
      <c r="A344" s="114">
        <v>10022379</v>
      </c>
      <c r="B344" s="46" t="s">
        <v>43</v>
      </c>
      <c r="C344" s="47" t="s">
        <v>127</v>
      </c>
      <c r="D344" s="49" t="s">
        <v>171</v>
      </c>
      <c r="E344" s="94"/>
      <c r="F344" s="44">
        <v>260</v>
      </c>
      <c r="G344" s="77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77"/>
      <c r="U344" s="50">
        <v>37</v>
      </c>
      <c r="V344" s="45">
        <f t="shared" si="20"/>
        <v>9620</v>
      </c>
      <c r="W344" s="41">
        <f t="shared" si="21"/>
        <v>0</v>
      </c>
      <c r="X344" s="42">
        <f t="shared" si="22"/>
        <v>0</v>
      </c>
      <c r="Y344" s="26">
        <f t="shared" si="23"/>
      </c>
    </row>
    <row r="345" spans="1:25" ht="12.75">
      <c r="A345" s="114">
        <v>10009187</v>
      </c>
      <c r="B345" s="46" t="s">
        <v>43</v>
      </c>
      <c r="C345" s="47" t="s">
        <v>89</v>
      </c>
      <c r="D345" s="48" t="s">
        <v>172</v>
      </c>
      <c r="E345" s="99"/>
      <c r="F345" s="44">
        <v>260</v>
      </c>
      <c r="G345" s="77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77"/>
      <c r="U345" s="50">
        <v>37</v>
      </c>
      <c r="V345" s="45">
        <f t="shared" si="20"/>
        <v>9620</v>
      </c>
      <c r="W345" s="41">
        <f t="shared" si="21"/>
        <v>0</v>
      </c>
      <c r="X345" s="42">
        <f t="shared" si="22"/>
        <v>0</v>
      </c>
      <c r="Y345" s="26">
        <f t="shared" si="23"/>
      </c>
    </row>
    <row r="346" spans="1:25" ht="12.75">
      <c r="A346" s="114">
        <v>10022381</v>
      </c>
      <c r="B346" s="46" t="s">
        <v>43</v>
      </c>
      <c r="C346" s="47" t="s">
        <v>118</v>
      </c>
      <c r="D346" s="48" t="s">
        <v>173</v>
      </c>
      <c r="E346" s="99"/>
      <c r="F346" s="44">
        <v>260</v>
      </c>
      <c r="G346" s="77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77"/>
      <c r="U346" s="50">
        <v>37</v>
      </c>
      <c r="V346" s="45">
        <f t="shared" si="20"/>
        <v>9620</v>
      </c>
      <c r="W346" s="41">
        <f t="shared" si="21"/>
        <v>0</v>
      </c>
      <c r="X346" s="42">
        <f t="shared" si="22"/>
        <v>0</v>
      </c>
      <c r="Y346" s="26">
        <f t="shared" si="23"/>
      </c>
    </row>
    <row r="347" spans="1:25" ht="12.75">
      <c r="A347" s="114">
        <v>10008859</v>
      </c>
      <c r="B347" s="46" t="s">
        <v>43</v>
      </c>
      <c r="C347" s="47" t="s">
        <v>90</v>
      </c>
      <c r="D347" s="48" t="s">
        <v>174</v>
      </c>
      <c r="E347" s="99"/>
      <c r="F347" s="44">
        <v>260</v>
      </c>
      <c r="G347" s="77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77"/>
      <c r="U347" s="50">
        <v>37</v>
      </c>
      <c r="V347" s="45">
        <f t="shared" si="20"/>
        <v>9620</v>
      </c>
      <c r="W347" s="41">
        <f t="shared" si="21"/>
        <v>0</v>
      </c>
      <c r="X347" s="42">
        <f t="shared" si="22"/>
        <v>0</v>
      </c>
      <c r="Y347" s="26">
        <f t="shared" si="23"/>
      </c>
    </row>
    <row r="348" spans="1:25" ht="12.75">
      <c r="A348" s="114">
        <v>10022380</v>
      </c>
      <c r="B348" s="46" t="s">
        <v>43</v>
      </c>
      <c r="C348" s="47" t="s">
        <v>291</v>
      </c>
      <c r="D348" s="48" t="s">
        <v>175</v>
      </c>
      <c r="E348" s="99"/>
      <c r="F348" s="44">
        <v>260</v>
      </c>
      <c r="G348" s="77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77"/>
      <c r="U348" s="50">
        <v>37</v>
      </c>
      <c r="V348" s="45">
        <f t="shared" si="20"/>
        <v>9620</v>
      </c>
      <c r="W348" s="41">
        <f t="shared" si="21"/>
        <v>0</v>
      </c>
      <c r="X348" s="42">
        <f t="shared" si="22"/>
        <v>0</v>
      </c>
      <c r="Y348" s="26">
        <f t="shared" si="23"/>
      </c>
    </row>
    <row r="349" spans="1:25" ht="12.75">
      <c r="A349" s="114">
        <v>10453070</v>
      </c>
      <c r="B349" s="46" t="s">
        <v>43</v>
      </c>
      <c r="C349" s="47" t="s">
        <v>337</v>
      </c>
      <c r="D349" s="112" t="s">
        <v>190</v>
      </c>
      <c r="E349" s="100"/>
      <c r="F349" s="44">
        <v>260</v>
      </c>
      <c r="G349" s="77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77"/>
      <c r="U349" s="50">
        <v>37</v>
      </c>
      <c r="V349" s="45">
        <f t="shared" si="20"/>
        <v>9620</v>
      </c>
      <c r="W349" s="41">
        <f t="shared" si="21"/>
        <v>0</v>
      </c>
      <c r="X349" s="42">
        <f t="shared" si="22"/>
        <v>0</v>
      </c>
      <c r="Y349" s="26">
        <f t="shared" si="23"/>
      </c>
    </row>
    <row r="350" spans="1:25" s="1" customFormat="1" ht="12.75">
      <c r="A350" s="114">
        <v>10008856</v>
      </c>
      <c r="B350" s="46" t="s">
        <v>43</v>
      </c>
      <c r="C350" s="47" t="s">
        <v>91</v>
      </c>
      <c r="D350" s="48" t="s">
        <v>176</v>
      </c>
      <c r="E350" s="99"/>
      <c r="F350" s="44">
        <v>260</v>
      </c>
      <c r="G350" s="77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77"/>
      <c r="U350" s="50">
        <v>37</v>
      </c>
      <c r="V350" s="45">
        <f t="shared" si="20"/>
        <v>9620</v>
      </c>
      <c r="W350" s="41">
        <f t="shared" si="21"/>
        <v>0</v>
      </c>
      <c r="X350" s="42">
        <f t="shared" si="22"/>
        <v>0</v>
      </c>
      <c r="Y350" s="26">
        <f t="shared" si="23"/>
      </c>
    </row>
    <row r="351" spans="1:25" s="2" customFormat="1" ht="12.75">
      <c r="A351" s="114">
        <v>10008852</v>
      </c>
      <c r="B351" s="46" t="s">
        <v>43</v>
      </c>
      <c r="C351" s="47" t="s">
        <v>92</v>
      </c>
      <c r="D351" s="48" t="s">
        <v>177</v>
      </c>
      <c r="E351" s="99"/>
      <c r="F351" s="44">
        <v>260</v>
      </c>
      <c r="G351" s="77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77"/>
      <c r="U351" s="50">
        <v>37</v>
      </c>
      <c r="V351" s="45">
        <f t="shared" si="20"/>
        <v>9620</v>
      </c>
      <c r="W351" s="41">
        <f t="shared" si="21"/>
        <v>0</v>
      </c>
      <c r="X351" s="42">
        <f t="shared" si="22"/>
        <v>0</v>
      </c>
      <c r="Y351" s="26">
        <f t="shared" si="23"/>
      </c>
    </row>
    <row r="352" spans="1:25" ht="12.75">
      <c r="A352" s="114">
        <v>10008851</v>
      </c>
      <c r="B352" s="46" t="s">
        <v>43</v>
      </c>
      <c r="C352" s="47" t="s">
        <v>93</v>
      </c>
      <c r="D352" s="48" t="s">
        <v>179</v>
      </c>
      <c r="E352" s="99"/>
      <c r="F352" s="44">
        <v>260</v>
      </c>
      <c r="G352" s="77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77"/>
      <c r="U352" s="50">
        <v>37</v>
      </c>
      <c r="V352" s="45">
        <f t="shared" si="20"/>
        <v>9620</v>
      </c>
      <c r="W352" s="41">
        <f t="shared" si="21"/>
        <v>0</v>
      </c>
      <c r="X352" s="42">
        <f t="shared" si="22"/>
        <v>0</v>
      </c>
      <c r="Y352" s="26">
        <f t="shared" si="23"/>
      </c>
    </row>
    <row r="353" spans="1:25" ht="12.75">
      <c r="A353" s="114">
        <v>10453072</v>
      </c>
      <c r="B353" s="46" t="s">
        <v>43</v>
      </c>
      <c r="C353" s="47" t="s">
        <v>423</v>
      </c>
      <c r="D353" s="48" t="s">
        <v>180</v>
      </c>
      <c r="E353" s="99"/>
      <c r="F353" s="44">
        <v>260</v>
      </c>
      <c r="G353" s="77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77"/>
      <c r="U353" s="50">
        <v>37</v>
      </c>
      <c r="V353" s="45">
        <f t="shared" si="20"/>
        <v>9620</v>
      </c>
      <c r="W353" s="41">
        <f t="shared" si="21"/>
        <v>0</v>
      </c>
      <c r="X353" s="42">
        <f t="shared" si="22"/>
        <v>0</v>
      </c>
      <c r="Y353" s="26">
        <f t="shared" si="23"/>
      </c>
    </row>
    <row r="354" spans="1:25" s="2" customFormat="1" ht="12.75">
      <c r="A354" s="114">
        <v>10008857</v>
      </c>
      <c r="B354" s="46" t="s">
        <v>43</v>
      </c>
      <c r="C354" s="47" t="s">
        <v>94</v>
      </c>
      <c r="D354" s="48" t="s">
        <v>181</v>
      </c>
      <c r="E354" s="99"/>
      <c r="F354" s="44">
        <v>260</v>
      </c>
      <c r="G354" s="77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77"/>
      <c r="U354" s="50">
        <v>37</v>
      </c>
      <c r="V354" s="45">
        <f t="shared" si="20"/>
        <v>9620</v>
      </c>
      <c r="W354" s="41">
        <f t="shared" si="21"/>
        <v>0</v>
      </c>
      <c r="X354" s="42">
        <f t="shared" si="22"/>
        <v>0</v>
      </c>
      <c r="Y354" s="26">
        <f t="shared" si="23"/>
      </c>
    </row>
    <row r="355" spans="1:25" ht="12.75">
      <c r="A355" s="114">
        <v>10008854</v>
      </c>
      <c r="B355" s="46" t="s">
        <v>43</v>
      </c>
      <c r="C355" s="47" t="s">
        <v>95</v>
      </c>
      <c r="D355" s="48" t="s">
        <v>182</v>
      </c>
      <c r="E355" s="99"/>
      <c r="F355" s="44">
        <v>260</v>
      </c>
      <c r="G355" s="77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77"/>
      <c r="U355" s="50">
        <v>37</v>
      </c>
      <c r="V355" s="45">
        <f t="shared" si="20"/>
        <v>9620</v>
      </c>
      <c r="W355" s="41">
        <f t="shared" si="21"/>
        <v>0</v>
      </c>
      <c r="X355" s="42">
        <f t="shared" si="22"/>
        <v>0</v>
      </c>
      <c r="Y355" s="26">
        <f t="shared" si="23"/>
      </c>
    </row>
    <row r="356" spans="1:25" ht="12.75">
      <c r="A356" s="114">
        <v>10009190</v>
      </c>
      <c r="B356" s="46" t="s">
        <v>43</v>
      </c>
      <c r="C356" s="47" t="s">
        <v>661</v>
      </c>
      <c r="D356" s="48" t="s">
        <v>183</v>
      </c>
      <c r="E356" s="99"/>
      <c r="F356" s="44">
        <v>260</v>
      </c>
      <c r="G356" s="77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77"/>
      <c r="U356" s="50">
        <v>37</v>
      </c>
      <c r="V356" s="45">
        <f t="shared" si="20"/>
        <v>9620</v>
      </c>
      <c r="W356" s="41">
        <f t="shared" si="21"/>
        <v>0</v>
      </c>
      <c r="X356" s="42">
        <f t="shared" si="22"/>
        <v>0</v>
      </c>
      <c r="Y356" s="26">
        <f t="shared" si="23"/>
      </c>
    </row>
    <row r="357" spans="1:25" s="2" customFormat="1" ht="12.75">
      <c r="A357" s="114">
        <v>10218410</v>
      </c>
      <c r="B357" s="46" t="s">
        <v>43</v>
      </c>
      <c r="C357" s="47" t="s">
        <v>424</v>
      </c>
      <c r="D357" s="49" t="s">
        <v>185</v>
      </c>
      <c r="E357" s="94"/>
      <c r="F357" s="44">
        <v>260</v>
      </c>
      <c r="G357" s="77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77"/>
      <c r="U357" s="50">
        <v>37</v>
      </c>
      <c r="V357" s="45">
        <f t="shared" si="20"/>
        <v>9620</v>
      </c>
      <c r="W357" s="41">
        <f t="shared" si="21"/>
        <v>0</v>
      </c>
      <c r="X357" s="42">
        <f t="shared" si="22"/>
        <v>0</v>
      </c>
      <c r="Y357" s="26">
        <f t="shared" si="23"/>
      </c>
    </row>
    <row r="358" spans="1:25" ht="12.75">
      <c r="A358" s="114">
        <v>10008849</v>
      </c>
      <c r="B358" s="46" t="s">
        <v>43</v>
      </c>
      <c r="C358" s="47" t="s">
        <v>96</v>
      </c>
      <c r="D358" s="48" t="s">
        <v>186</v>
      </c>
      <c r="E358" s="99"/>
      <c r="F358" s="44">
        <v>260</v>
      </c>
      <c r="G358" s="77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77"/>
      <c r="U358" s="50">
        <v>37</v>
      </c>
      <c r="V358" s="45">
        <f t="shared" si="20"/>
        <v>9620</v>
      </c>
      <c r="W358" s="41">
        <f t="shared" si="21"/>
        <v>0</v>
      </c>
      <c r="X358" s="42">
        <f t="shared" si="22"/>
        <v>0</v>
      </c>
      <c r="Y358" s="26">
        <f t="shared" si="23"/>
      </c>
    </row>
    <row r="359" spans="1:25" ht="12.75">
      <c r="A359" s="114">
        <v>10008855</v>
      </c>
      <c r="B359" s="46" t="s">
        <v>43</v>
      </c>
      <c r="C359" s="47" t="s">
        <v>662</v>
      </c>
      <c r="D359" s="48" t="s">
        <v>187</v>
      </c>
      <c r="E359" s="99"/>
      <c r="F359" s="44">
        <v>260</v>
      </c>
      <c r="G359" s="77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77"/>
      <c r="U359" s="50">
        <v>37</v>
      </c>
      <c r="V359" s="45">
        <f t="shared" si="20"/>
        <v>9620</v>
      </c>
      <c r="W359" s="41">
        <f t="shared" si="21"/>
        <v>0</v>
      </c>
      <c r="X359" s="42">
        <f t="shared" si="22"/>
        <v>0</v>
      </c>
      <c r="Y359" s="26">
        <f t="shared" si="23"/>
      </c>
    </row>
    <row r="360" spans="1:25" s="1" customFormat="1" ht="12.75">
      <c r="A360" s="38" t="s">
        <v>369</v>
      </c>
      <c r="B360" s="46"/>
      <c r="C360" s="47"/>
      <c r="D360" s="51"/>
      <c r="E360" s="95"/>
      <c r="F360" s="40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50"/>
      <c r="V360" s="45">
        <f t="shared" si="20"/>
      </c>
      <c r="W360" s="41">
        <f t="shared" si="21"/>
      </c>
      <c r="X360" s="42"/>
      <c r="Y360" s="26"/>
    </row>
    <row r="361" spans="1:25" s="1" customFormat="1" ht="12.75">
      <c r="A361" s="38" t="s">
        <v>62</v>
      </c>
      <c r="B361" s="55"/>
      <c r="C361" s="47"/>
      <c r="D361" s="51"/>
      <c r="E361" s="95"/>
      <c r="F361" s="40"/>
      <c r="G361" s="39" t="s">
        <v>10</v>
      </c>
      <c r="H361" s="39" t="s">
        <v>11</v>
      </c>
      <c r="I361" s="39" t="s">
        <v>12</v>
      </c>
      <c r="J361" s="39" t="s">
        <v>13</v>
      </c>
      <c r="K361" s="39" t="s">
        <v>141</v>
      </c>
      <c r="L361" s="39" t="s">
        <v>14</v>
      </c>
      <c r="M361" s="39" t="s">
        <v>35</v>
      </c>
      <c r="N361" s="39" t="s">
        <v>15</v>
      </c>
      <c r="O361" s="39" t="s">
        <v>16</v>
      </c>
      <c r="P361" s="39" t="s">
        <v>17</v>
      </c>
      <c r="Q361" s="39" t="s">
        <v>18</v>
      </c>
      <c r="R361" s="39" t="s">
        <v>19</v>
      </c>
      <c r="S361" s="39" t="s">
        <v>2</v>
      </c>
      <c r="T361" s="39" t="s">
        <v>3</v>
      </c>
      <c r="U361" s="50"/>
      <c r="V361" s="45">
        <f t="shared" si="20"/>
      </c>
      <c r="W361" s="41">
        <f t="shared" si="21"/>
      </c>
      <c r="X361" s="42"/>
      <c r="Y361" s="26"/>
    </row>
    <row r="362" spans="1:25" s="1" customFormat="1" ht="12.75">
      <c r="A362" s="114">
        <v>10480217</v>
      </c>
      <c r="B362" s="46" t="s">
        <v>43</v>
      </c>
      <c r="C362" s="47" t="s">
        <v>429</v>
      </c>
      <c r="D362" s="49" t="s">
        <v>188</v>
      </c>
      <c r="E362" s="94"/>
      <c r="F362" s="44">
        <v>470</v>
      </c>
      <c r="G362" s="77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77"/>
      <c r="U362" s="50">
        <v>26</v>
      </c>
      <c r="V362" s="45">
        <f t="shared" si="20"/>
        <v>12220</v>
      </c>
      <c r="W362" s="41">
        <f t="shared" si="21"/>
        <v>0</v>
      </c>
      <c r="X362" s="42">
        <f t="shared" si="22"/>
        <v>0</v>
      </c>
      <c r="Y362" s="26">
        <f t="shared" si="23"/>
      </c>
    </row>
    <row r="363" spans="1:25" s="1" customFormat="1" ht="12.75">
      <c r="A363" s="114">
        <v>10732699</v>
      </c>
      <c r="B363" s="46" t="s">
        <v>43</v>
      </c>
      <c r="C363" s="47" t="s">
        <v>559</v>
      </c>
      <c r="D363" s="51" t="s">
        <v>189</v>
      </c>
      <c r="E363" s="95"/>
      <c r="F363" s="44">
        <v>470</v>
      </c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122"/>
      <c r="V363" s="45">
        <f t="shared" si="20"/>
        <v>0</v>
      </c>
      <c r="W363" s="41"/>
      <c r="X363" s="42"/>
      <c r="Y363" s="26">
        <f t="shared" si="23"/>
      </c>
    </row>
    <row r="364" spans="1:25" s="1" customFormat="1" ht="12.75">
      <c r="A364" s="114">
        <v>10480279</v>
      </c>
      <c r="B364" s="46" t="s">
        <v>43</v>
      </c>
      <c r="C364" s="47" t="s">
        <v>97</v>
      </c>
      <c r="D364" s="49" t="s">
        <v>190</v>
      </c>
      <c r="E364" s="94"/>
      <c r="F364" s="44">
        <v>470</v>
      </c>
      <c r="G364" s="77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77"/>
      <c r="U364" s="50">
        <v>26</v>
      </c>
      <c r="V364" s="45">
        <f t="shared" si="20"/>
        <v>12220</v>
      </c>
      <c r="W364" s="41">
        <f t="shared" si="21"/>
        <v>0</v>
      </c>
      <c r="X364" s="42">
        <f t="shared" si="22"/>
        <v>0</v>
      </c>
      <c r="Y364" s="26">
        <f t="shared" si="23"/>
      </c>
    </row>
    <row r="365" spans="1:25" s="1" customFormat="1" ht="12.75">
      <c r="A365" s="114">
        <v>11021237</v>
      </c>
      <c r="B365" s="46" t="s">
        <v>43</v>
      </c>
      <c r="C365" s="47" t="s">
        <v>680</v>
      </c>
      <c r="D365" s="49" t="s">
        <v>191</v>
      </c>
      <c r="E365" s="94"/>
      <c r="F365" s="44">
        <v>470</v>
      </c>
      <c r="G365" s="77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77"/>
      <c r="U365" s="50">
        <v>26</v>
      </c>
      <c r="V365" s="45">
        <f t="shared" si="20"/>
        <v>12220</v>
      </c>
      <c r="W365" s="41">
        <f t="shared" si="21"/>
        <v>0</v>
      </c>
      <c r="X365" s="42">
        <f t="shared" si="22"/>
        <v>0</v>
      </c>
      <c r="Y365" s="26">
        <f t="shared" si="23"/>
      </c>
    </row>
    <row r="366" spans="1:25" s="1" customFormat="1" ht="12.75">
      <c r="A366" s="114">
        <v>10480285</v>
      </c>
      <c r="B366" s="46" t="s">
        <v>43</v>
      </c>
      <c r="C366" s="47" t="s">
        <v>678</v>
      </c>
      <c r="D366" s="49" t="s">
        <v>234</v>
      </c>
      <c r="E366" s="94"/>
      <c r="F366" s="44">
        <v>470</v>
      </c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45">
        <f t="shared" si="20"/>
        <v>0</v>
      </c>
      <c r="W366" s="41"/>
      <c r="X366" s="42"/>
      <c r="Y366" s="26"/>
    </row>
    <row r="367" spans="1:25" s="1" customFormat="1" ht="12.75">
      <c r="A367" s="114">
        <v>10561950</v>
      </c>
      <c r="B367" s="46" t="s">
        <v>43</v>
      </c>
      <c r="C367" s="47" t="s">
        <v>98</v>
      </c>
      <c r="D367" s="49" t="s">
        <v>192</v>
      </c>
      <c r="E367" s="94"/>
      <c r="F367" s="44">
        <v>470</v>
      </c>
      <c r="G367" s="77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77"/>
      <c r="U367" s="50">
        <v>26</v>
      </c>
      <c r="V367" s="45">
        <f t="shared" si="20"/>
        <v>12220</v>
      </c>
      <c r="W367" s="41">
        <f t="shared" si="21"/>
        <v>0</v>
      </c>
      <c r="X367" s="42">
        <f t="shared" si="22"/>
        <v>0</v>
      </c>
      <c r="Y367" s="26">
        <f t="shared" si="23"/>
      </c>
    </row>
    <row r="368" spans="1:25" s="1" customFormat="1" ht="12.75">
      <c r="A368" s="114">
        <v>11028155</v>
      </c>
      <c r="B368" s="46" t="s">
        <v>43</v>
      </c>
      <c r="C368" s="47" t="s">
        <v>679</v>
      </c>
      <c r="D368" s="49" t="s">
        <v>184</v>
      </c>
      <c r="E368" s="94"/>
      <c r="F368" s="44">
        <v>470</v>
      </c>
      <c r="G368" s="77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77"/>
      <c r="U368" s="50">
        <v>26</v>
      </c>
      <c r="V368" s="45">
        <f t="shared" si="20"/>
        <v>12220</v>
      </c>
      <c r="W368" s="41">
        <f t="shared" si="21"/>
        <v>0</v>
      </c>
      <c r="X368" s="42">
        <f t="shared" si="22"/>
        <v>0</v>
      </c>
      <c r="Y368" s="26">
        <f t="shared" si="23"/>
      </c>
    </row>
    <row r="369" spans="1:25" s="1" customFormat="1" ht="12.75">
      <c r="A369" s="114">
        <v>10480216</v>
      </c>
      <c r="B369" s="46" t="s">
        <v>43</v>
      </c>
      <c r="C369" s="47" t="s">
        <v>99</v>
      </c>
      <c r="D369" s="49" t="s">
        <v>185</v>
      </c>
      <c r="E369" s="94"/>
      <c r="F369" s="44">
        <v>470</v>
      </c>
      <c r="G369" s="77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77"/>
      <c r="U369" s="50">
        <v>26</v>
      </c>
      <c r="V369" s="45">
        <f t="shared" si="20"/>
        <v>12220</v>
      </c>
      <c r="W369" s="41">
        <f t="shared" si="21"/>
        <v>0</v>
      </c>
      <c r="X369" s="42">
        <f t="shared" si="22"/>
        <v>0</v>
      </c>
      <c r="Y369" s="26">
        <f t="shared" si="23"/>
      </c>
    </row>
    <row r="370" spans="1:25" s="1" customFormat="1" ht="12.75">
      <c r="A370" s="114">
        <v>10699560</v>
      </c>
      <c r="B370" s="46" t="s">
        <v>43</v>
      </c>
      <c r="C370" s="47" t="s">
        <v>539</v>
      </c>
      <c r="D370" s="49" t="s">
        <v>232</v>
      </c>
      <c r="E370" s="94"/>
      <c r="F370" s="44">
        <v>470</v>
      </c>
      <c r="G370" s="77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77"/>
      <c r="U370" s="50">
        <v>26</v>
      </c>
      <c r="V370" s="45">
        <f t="shared" si="20"/>
        <v>12220</v>
      </c>
      <c r="W370" s="41">
        <f t="shared" si="21"/>
        <v>0</v>
      </c>
      <c r="X370" s="42">
        <f t="shared" si="22"/>
        <v>0</v>
      </c>
      <c r="Y370" s="26">
        <f t="shared" si="23"/>
      </c>
    </row>
    <row r="371" spans="1:25" s="1" customFormat="1" ht="12.75">
      <c r="A371" s="38" t="s">
        <v>61</v>
      </c>
      <c r="B371" s="55"/>
      <c r="C371" s="47"/>
      <c r="D371" s="51"/>
      <c r="E371" s="95"/>
      <c r="F371" s="40"/>
      <c r="G371" s="39" t="s">
        <v>10</v>
      </c>
      <c r="H371" s="39" t="s">
        <v>11</v>
      </c>
      <c r="I371" s="39" t="s">
        <v>12</v>
      </c>
      <c r="J371" s="39" t="s">
        <v>13</v>
      </c>
      <c r="K371" s="39" t="s">
        <v>141</v>
      </c>
      <c r="L371" s="39" t="s">
        <v>14</v>
      </c>
      <c r="M371" s="39" t="s">
        <v>35</v>
      </c>
      <c r="N371" s="39" t="s">
        <v>15</v>
      </c>
      <c r="O371" s="39" t="s">
        <v>16</v>
      </c>
      <c r="P371" s="39" t="s">
        <v>17</v>
      </c>
      <c r="Q371" s="39" t="s">
        <v>18</v>
      </c>
      <c r="R371" s="39" t="s">
        <v>19</v>
      </c>
      <c r="S371" s="39" t="s">
        <v>2</v>
      </c>
      <c r="T371" s="39" t="s">
        <v>3</v>
      </c>
      <c r="U371" s="50"/>
      <c r="V371" s="45">
        <f t="shared" si="20"/>
      </c>
      <c r="W371" s="41">
        <f t="shared" si="21"/>
      </c>
      <c r="X371" s="42"/>
      <c r="Y371" s="26"/>
    </row>
    <row r="372" spans="1:25" s="1" customFormat="1" ht="12.75">
      <c r="A372" s="114">
        <v>10480288</v>
      </c>
      <c r="B372" s="46" t="s">
        <v>43</v>
      </c>
      <c r="C372" s="47" t="s">
        <v>100</v>
      </c>
      <c r="D372" s="49" t="s">
        <v>193</v>
      </c>
      <c r="E372" s="94"/>
      <c r="F372" s="44">
        <v>470</v>
      </c>
      <c r="G372" s="77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77"/>
      <c r="U372" s="50">
        <v>26</v>
      </c>
      <c r="V372" s="45">
        <f t="shared" si="20"/>
        <v>12220</v>
      </c>
      <c r="W372" s="41">
        <f t="shared" si="21"/>
        <v>0</v>
      </c>
      <c r="X372" s="42">
        <f t="shared" si="22"/>
        <v>0</v>
      </c>
      <c r="Y372" s="26">
        <f t="shared" si="23"/>
      </c>
    </row>
    <row r="373" spans="1:25" s="1" customFormat="1" ht="12.75">
      <c r="A373" s="114">
        <v>10480281</v>
      </c>
      <c r="B373" s="46" t="s">
        <v>43</v>
      </c>
      <c r="C373" s="47" t="s">
        <v>427</v>
      </c>
      <c r="D373" s="49" t="s">
        <v>194</v>
      </c>
      <c r="E373" s="94"/>
      <c r="F373" s="44">
        <v>470</v>
      </c>
      <c r="G373" s="77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77"/>
      <c r="U373" s="50">
        <v>26</v>
      </c>
      <c r="V373" s="45">
        <f t="shared" si="20"/>
        <v>12220</v>
      </c>
      <c r="W373" s="41">
        <f t="shared" si="21"/>
        <v>0</v>
      </c>
      <c r="X373" s="42">
        <f t="shared" si="22"/>
        <v>0</v>
      </c>
      <c r="Y373" s="26">
        <f t="shared" si="23"/>
      </c>
    </row>
    <row r="374" spans="1:25" s="1" customFormat="1" ht="12.75">
      <c r="A374" s="114">
        <v>10516088</v>
      </c>
      <c r="B374" s="46" t="s">
        <v>43</v>
      </c>
      <c r="C374" s="47" t="s">
        <v>359</v>
      </c>
      <c r="D374" s="49" t="s">
        <v>161</v>
      </c>
      <c r="E374" s="94"/>
      <c r="F374" s="44">
        <v>470</v>
      </c>
      <c r="G374" s="77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77"/>
      <c r="U374" s="50">
        <v>26</v>
      </c>
      <c r="V374" s="45">
        <f t="shared" si="20"/>
        <v>12220</v>
      </c>
      <c r="W374" s="41">
        <f t="shared" si="21"/>
        <v>0</v>
      </c>
      <c r="X374" s="42">
        <f t="shared" si="22"/>
        <v>0</v>
      </c>
      <c r="Y374" s="26">
        <f t="shared" si="23"/>
      </c>
    </row>
    <row r="375" spans="1:25" s="1" customFormat="1" ht="12.75">
      <c r="A375" s="119">
        <v>10720250</v>
      </c>
      <c r="B375" s="46" t="s">
        <v>43</v>
      </c>
      <c r="C375" s="47" t="s">
        <v>552</v>
      </c>
      <c r="D375" s="49" t="s">
        <v>172</v>
      </c>
      <c r="E375" s="95"/>
      <c r="F375" s="44">
        <v>470</v>
      </c>
      <c r="G375" s="77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77"/>
      <c r="U375" s="50">
        <v>26</v>
      </c>
      <c r="V375" s="45">
        <f t="shared" si="20"/>
        <v>12220</v>
      </c>
      <c r="W375" s="41">
        <f t="shared" si="21"/>
        <v>0</v>
      </c>
      <c r="X375" s="42">
        <f t="shared" si="22"/>
        <v>0</v>
      </c>
      <c r="Y375" s="26">
        <f t="shared" si="23"/>
      </c>
    </row>
    <row r="376" spans="1:25" s="1" customFormat="1" ht="12.75">
      <c r="A376" s="114">
        <v>10480286</v>
      </c>
      <c r="B376" s="46" t="s">
        <v>43</v>
      </c>
      <c r="C376" s="47" t="s">
        <v>101</v>
      </c>
      <c r="D376" s="49" t="s">
        <v>195</v>
      </c>
      <c r="E376" s="94"/>
      <c r="F376" s="44">
        <v>470</v>
      </c>
      <c r="G376" s="77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77"/>
      <c r="U376" s="50">
        <v>26</v>
      </c>
      <c r="V376" s="45">
        <f t="shared" si="20"/>
        <v>12220</v>
      </c>
      <c r="W376" s="41">
        <f t="shared" si="21"/>
        <v>0</v>
      </c>
      <c r="X376" s="42">
        <f t="shared" si="22"/>
        <v>0</v>
      </c>
      <c r="Y376" s="26">
        <f t="shared" si="23"/>
      </c>
    </row>
    <row r="377" spans="1:25" s="1" customFormat="1" ht="12.75">
      <c r="A377" s="114">
        <v>10516320</v>
      </c>
      <c r="B377" s="46" t="s">
        <v>43</v>
      </c>
      <c r="C377" s="47" t="s">
        <v>426</v>
      </c>
      <c r="D377" s="51" t="s">
        <v>174</v>
      </c>
      <c r="E377" s="95"/>
      <c r="F377" s="44">
        <v>470</v>
      </c>
      <c r="G377" s="77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77"/>
      <c r="U377" s="50">
        <v>26</v>
      </c>
      <c r="V377" s="45">
        <f t="shared" si="20"/>
        <v>12220</v>
      </c>
      <c r="W377" s="41">
        <f t="shared" si="21"/>
        <v>0</v>
      </c>
      <c r="X377" s="42">
        <f t="shared" si="22"/>
        <v>0</v>
      </c>
      <c r="Y377" s="26">
        <f t="shared" si="23"/>
      </c>
    </row>
    <row r="378" spans="1:25" s="1" customFormat="1" ht="12.75">
      <c r="A378" s="114">
        <v>10480287</v>
      </c>
      <c r="B378" s="46" t="s">
        <v>43</v>
      </c>
      <c r="C378" s="47" t="s">
        <v>102</v>
      </c>
      <c r="D378" s="49" t="s">
        <v>196</v>
      </c>
      <c r="E378" s="94"/>
      <c r="F378" s="44">
        <v>470</v>
      </c>
      <c r="G378" s="77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77"/>
      <c r="U378" s="50">
        <v>26</v>
      </c>
      <c r="V378" s="45">
        <f t="shared" si="20"/>
        <v>12220</v>
      </c>
      <c r="W378" s="41">
        <f t="shared" si="21"/>
        <v>0</v>
      </c>
      <c r="X378" s="42">
        <f t="shared" si="22"/>
        <v>0</v>
      </c>
      <c r="Y378" s="26">
        <f t="shared" si="23"/>
      </c>
    </row>
    <row r="379" spans="1:25" s="1" customFormat="1" ht="12.75">
      <c r="A379" s="114">
        <v>10720108</v>
      </c>
      <c r="B379" s="46" t="s">
        <v>43</v>
      </c>
      <c r="C379" s="47" t="s">
        <v>536</v>
      </c>
      <c r="D379" s="49" t="s">
        <v>198</v>
      </c>
      <c r="E379" s="94"/>
      <c r="F379" s="44">
        <v>470</v>
      </c>
      <c r="G379" s="77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77"/>
      <c r="U379" s="50">
        <v>26</v>
      </c>
      <c r="V379" s="45">
        <f t="shared" si="20"/>
        <v>12220</v>
      </c>
      <c r="W379" s="41">
        <f t="shared" si="21"/>
        <v>0</v>
      </c>
      <c r="X379" s="42">
        <f t="shared" si="22"/>
        <v>0</v>
      </c>
      <c r="Y379" s="26">
        <f t="shared" si="23"/>
      </c>
    </row>
    <row r="380" spans="1:25" s="1" customFormat="1" ht="12.75">
      <c r="A380" s="114">
        <v>10561955</v>
      </c>
      <c r="B380" s="46" t="s">
        <v>43</v>
      </c>
      <c r="C380" s="47" t="s">
        <v>113</v>
      </c>
      <c r="D380" s="49" t="s">
        <v>199</v>
      </c>
      <c r="E380" s="94"/>
      <c r="F380" s="44">
        <v>470</v>
      </c>
      <c r="G380" s="77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77"/>
      <c r="U380" s="50">
        <v>26</v>
      </c>
      <c r="V380" s="45">
        <f t="shared" si="20"/>
        <v>12220</v>
      </c>
      <c r="W380" s="41">
        <f t="shared" si="21"/>
        <v>0</v>
      </c>
      <c r="X380" s="42">
        <f t="shared" si="22"/>
        <v>0</v>
      </c>
      <c r="Y380" s="26">
        <f t="shared" si="23"/>
      </c>
    </row>
    <row r="381" spans="1:25" s="1" customFormat="1" ht="12.75">
      <c r="A381" s="114">
        <v>10561961</v>
      </c>
      <c r="B381" s="46" t="s">
        <v>43</v>
      </c>
      <c r="C381" s="47" t="s">
        <v>428</v>
      </c>
      <c r="D381" s="49" t="s">
        <v>197</v>
      </c>
      <c r="E381" s="94"/>
      <c r="F381" s="44">
        <v>470</v>
      </c>
      <c r="G381" s="77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77"/>
      <c r="U381" s="50">
        <v>26</v>
      </c>
      <c r="V381" s="45">
        <f t="shared" si="20"/>
        <v>12220</v>
      </c>
      <c r="W381" s="41">
        <f t="shared" si="21"/>
        <v>0</v>
      </c>
      <c r="X381" s="42">
        <f t="shared" si="22"/>
        <v>0</v>
      </c>
      <c r="Y381" s="26">
        <f t="shared" si="23"/>
      </c>
    </row>
    <row r="382" spans="1:25" s="1" customFormat="1" ht="12.75">
      <c r="A382" s="114">
        <v>10542991</v>
      </c>
      <c r="B382" s="46" t="s">
        <v>43</v>
      </c>
      <c r="C382" s="47" t="s">
        <v>425</v>
      </c>
      <c r="D382" s="49" t="s">
        <v>376</v>
      </c>
      <c r="E382" s="94"/>
      <c r="F382" s="44">
        <v>470</v>
      </c>
      <c r="G382" s="77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77"/>
      <c r="U382" s="50">
        <v>26</v>
      </c>
      <c r="V382" s="45">
        <f t="shared" si="20"/>
        <v>12220</v>
      </c>
      <c r="W382" s="41">
        <f t="shared" si="21"/>
        <v>0</v>
      </c>
      <c r="X382" s="42">
        <f t="shared" si="22"/>
        <v>0</v>
      </c>
      <c r="Y382" s="26">
        <f t="shared" si="23"/>
      </c>
    </row>
    <row r="383" spans="1:25" s="1" customFormat="1" ht="12.75">
      <c r="A383" s="38" t="s">
        <v>60</v>
      </c>
      <c r="B383" s="38"/>
      <c r="C383" s="47"/>
      <c r="D383" s="51"/>
      <c r="E383" s="95"/>
      <c r="F383" s="40"/>
      <c r="G383" s="39" t="s">
        <v>10</v>
      </c>
      <c r="H383" s="39" t="s">
        <v>11</v>
      </c>
      <c r="I383" s="39" t="s">
        <v>12</v>
      </c>
      <c r="J383" s="39" t="s">
        <v>13</v>
      </c>
      <c r="K383" s="39" t="s">
        <v>141</v>
      </c>
      <c r="L383" s="39" t="s">
        <v>14</v>
      </c>
      <c r="M383" s="39" t="s">
        <v>35</v>
      </c>
      <c r="N383" s="39" t="s">
        <v>15</v>
      </c>
      <c r="O383" s="39" t="s">
        <v>16</v>
      </c>
      <c r="P383" s="39" t="s">
        <v>17</v>
      </c>
      <c r="Q383" s="39" t="s">
        <v>18</v>
      </c>
      <c r="R383" s="39" t="s">
        <v>19</v>
      </c>
      <c r="S383" s="39" t="s">
        <v>2</v>
      </c>
      <c r="T383" s="39" t="s">
        <v>3</v>
      </c>
      <c r="U383" s="50"/>
      <c r="V383" s="45">
        <f t="shared" si="20"/>
      </c>
      <c r="W383" s="41">
        <f t="shared" si="21"/>
      </c>
      <c r="X383" s="42"/>
      <c r="Y383" s="26"/>
    </row>
    <row r="384" spans="1:25" s="1" customFormat="1" ht="12.75">
      <c r="A384" s="114">
        <v>10480282</v>
      </c>
      <c r="B384" s="46" t="s">
        <v>43</v>
      </c>
      <c r="C384" s="47" t="s">
        <v>103</v>
      </c>
      <c r="D384" s="49" t="s">
        <v>181</v>
      </c>
      <c r="E384" s="94"/>
      <c r="F384" s="44">
        <v>470</v>
      </c>
      <c r="G384" s="77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77"/>
      <c r="U384" s="50">
        <v>26</v>
      </c>
      <c r="V384" s="45">
        <f t="shared" si="20"/>
        <v>12220</v>
      </c>
      <c r="W384" s="41">
        <f t="shared" si="21"/>
        <v>0</v>
      </c>
      <c r="X384" s="42">
        <f t="shared" si="22"/>
        <v>0</v>
      </c>
      <c r="Y384" s="26">
        <f t="shared" si="23"/>
      </c>
    </row>
    <row r="385" spans="1:25" s="1" customFormat="1" ht="12.75">
      <c r="A385" s="114">
        <v>10720252</v>
      </c>
      <c r="B385" s="46" t="s">
        <v>43</v>
      </c>
      <c r="C385" s="47" t="s">
        <v>537</v>
      </c>
      <c r="D385" s="49" t="s">
        <v>182</v>
      </c>
      <c r="E385" s="94"/>
      <c r="F385" s="44">
        <v>470</v>
      </c>
      <c r="G385" s="77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77"/>
      <c r="U385" s="50">
        <v>26</v>
      </c>
      <c r="V385" s="45">
        <f aca="true" t="shared" si="24" ref="V385:V444">IF(ISBLANK(F385),"",U385*F385*(1-V$10))</f>
        <v>12220</v>
      </c>
      <c r="W385" s="41">
        <f t="shared" si="21"/>
        <v>0</v>
      </c>
      <c r="X385" s="42">
        <f t="shared" si="22"/>
        <v>0</v>
      </c>
      <c r="Y385" s="26">
        <f t="shared" si="23"/>
      </c>
    </row>
    <row r="386" spans="1:25" s="1" customFormat="1" ht="12.75">
      <c r="A386" s="38" t="s">
        <v>59</v>
      </c>
      <c r="B386" s="46"/>
      <c r="C386" s="47"/>
      <c r="D386" s="51"/>
      <c r="E386" s="95"/>
      <c r="F386" s="40"/>
      <c r="G386" s="39" t="s">
        <v>10</v>
      </c>
      <c r="H386" s="39" t="s">
        <v>11</v>
      </c>
      <c r="I386" s="39" t="s">
        <v>12</v>
      </c>
      <c r="J386" s="39" t="s">
        <v>13</v>
      </c>
      <c r="K386" s="39" t="s">
        <v>141</v>
      </c>
      <c r="L386" s="39" t="s">
        <v>14</v>
      </c>
      <c r="M386" s="39" t="s">
        <v>35</v>
      </c>
      <c r="N386" s="39" t="s">
        <v>15</v>
      </c>
      <c r="O386" s="39" t="s">
        <v>16</v>
      </c>
      <c r="P386" s="39" t="s">
        <v>17</v>
      </c>
      <c r="Q386" s="39" t="s">
        <v>18</v>
      </c>
      <c r="R386" s="39" t="s">
        <v>19</v>
      </c>
      <c r="S386" s="39" t="s">
        <v>2</v>
      </c>
      <c r="T386" s="39" t="s">
        <v>3</v>
      </c>
      <c r="U386" s="50"/>
      <c r="V386" s="45">
        <f t="shared" si="20"/>
      </c>
      <c r="W386" s="41">
        <f t="shared" si="21"/>
      </c>
      <c r="X386" s="42"/>
      <c r="Y386" s="26"/>
    </row>
    <row r="387" spans="1:25" s="1" customFormat="1" ht="12.75">
      <c r="A387" s="114">
        <v>10561951</v>
      </c>
      <c r="B387" s="46" t="s">
        <v>43</v>
      </c>
      <c r="C387" s="47" t="s">
        <v>104</v>
      </c>
      <c r="D387" s="49" t="s">
        <v>200</v>
      </c>
      <c r="E387" s="94"/>
      <c r="F387" s="44">
        <v>470</v>
      </c>
      <c r="G387" s="77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77"/>
      <c r="U387" s="50">
        <v>26</v>
      </c>
      <c r="V387" s="45">
        <f t="shared" si="24"/>
        <v>12220</v>
      </c>
      <c r="W387" s="41">
        <f t="shared" si="21"/>
        <v>0</v>
      </c>
      <c r="X387" s="42">
        <f t="shared" si="22"/>
        <v>0</v>
      </c>
      <c r="Y387" s="26">
        <f t="shared" si="23"/>
      </c>
    </row>
    <row r="388" spans="1:25" s="1" customFormat="1" ht="12.75">
      <c r="A388" s="114">
        <v>10480283</v>
      </c>
      <c r="B388" s="46" t="s">
        <v>43</v>
      </c>
      <c r="C388" s="47" t="s">
        <v>681</v>
      </c>
      <c r="D388" s="49" t="s">
        <v>177</v>
      </c>
      <c r="E388" s="94"/>
      <c r="F388" s="44">
        <v>470</v>
      </c>
      <c r="G388" s="77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77"/>
      <c r="U388" s="50">
        <v>26</v>
      </c>
      <c r="V388" s="45">
        <f>IF(ISBLANK(F388),"",U388*F388*(1-V$10))</f>
        <v>12220</v>
      </c>
      <c r="W388" s="41">
        <f>IF(U388=0,"",SUM(G388:T388))</f>
        <v>0</v>
      </c>
      <c r="X388" s="42">
        <f>IF(W388=0,0,W388*V388)</f>
        <v>0</v>
      </c>
      <c r="Y388" s="26">
        <f>IF(W388=0,"",F388*W388)</f>
      </c>
    </row>
    <row r="389" spans="1:25" s="1" customFormat="1" ht="12.75">
      <c r="A389" s="114">
        <v>10561940</v>
      </c>
      <c r="B389" s="46" t="s">
        <v>43</v>
      </c>
      <c r="C389" s="47" t="s">
        <v>105</v>
      </c>
      <c r="D389" s="49" t="s">
        <v>171</v>
      </c>
      <c r="E389" s="94"/>
      <c r="F389" s="44">
        <v>470</v>
      </c>
      <c r="G389" s="77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77"/>
      <c r="U389" s="50">
        <v>26</v>
      </c>
      <c r="V389" s="45">
        <f t="shared" si="24"/>
        <v>12220</v>
      </c>
      <c r="W389" s="41">
        <f t="shared" si="21"/>
        <v>0</v>
      </c>
      <c r="X389" s="42">
        <f t="shared" si="22"/>
        <v>0</v>
      </c>
      <c r="Y389" s="26">
        <f t="shared" si="23"/>
      </c>
    </row>
    <row r="390" spans="1:25" s="1" customFormat="1" ht="12.75">
      <c r="A390" s="38" t="s">
        <v>58</v>
      </c>
      <c r="B390" s="46"/>
      <c r="C390" s="47"/>
      <c r="D390" s="51"/>
      <c r="E390" s="95"/>
      <c r="F390" s="40"/>
      <c r="G390" s="39" t="s">
        <v>10</v>
      </c>
      <c r="H390" s="39" t="s">
        <v>11</v>
      </c>
      <c r="I390" s="39" t="s">
        <v>12</v>
      </c>
      <c r="J390" s="39" t="s">
        <v>13</v>
      </c>
      <c r="K390" s="39" t="s">
        <v>141</v>
      </c>
      <c r="L390" s="39" t="s">
        <v>14</v>
      </c>
      <c r="M390" s="39" t="s">
        <v>35</v>
      </c>
      <c r="N390" s="39" t="s">
        <v>15</v>
      </c>
      <c r="O390" s="39" t="s">
        <v>16</v>
      </c>
      <c r="P390" s="39" t="s">
        <v>17</v>
      </c>
      <c r="Q390" s="39" t="s">
        <v>18</v>
      </c>
      <c r="R390" s="39" t="s">
        <v>19</v>
      </c>
      <c r="S390" s="39" t="s">
        <v>2</v>
      </c>
      <c r="T390" s="39" t="s">
        <v>3</v>
      </c>
      <c r="U390" s="50"/>
      <c r="V390" s="45">
        <f t="shared" si="24"/>
      </c>
      <c r="W390" s="41">
        <f t="shared" si="21"/>
      </c>
      <c r="X390" s="42"/>
      <c r="Y390" s="26"/>
    </row>
    <row r="391" spans="1:25" s="1" customFormat="1" ht="12.75">
      <c r="A391" s="114">
        <v>10561946</v>
      </c>
      <c r="B391" s="46" t="s">
        <v>43</v>
      </c>
      <c r="C391" s="47" t="s">
        <v>106</v>
      </c>
      <c r="D391" s="49" t="s">
        <v>201</v>
      </c>
      <c r="E391" s="94"/>
      <c r="F391" s="44">
        <v>470</v>
      </c>
      <c r="G391" s="77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77"/>
      <c r="U391" s="50">
        <v>26</v>
      </c>
      <c r="V391" s="45">
        <f t="shared" si="24"/>
        <v>12220</v>
      </c>
      <c r="W391" s="41">
        <f t="shared" si="21"/>
        <v>0</v>
      </c>
      <c r="X391" s="42">
        <f t="shared" si="22"/>
        <v>0</v>
      </c>
      <c r="Y391" s="26">
        <f t="shared" si="23"/>
      </c>
    </row>
    <row r="392" spans="1:25" s="1" customFormat="1" ht="12.75">
      <c r="A392" s="114">
        <v>10561958</v>
      </c>
      <c r="B392" s="46" t="s">
        <v>43</v>
      </c>
      <c r="C392" s="47" t="s">
        <v>107</v>
      </c>
      <c r="D392" s="49" t="s">
        <v>179</v>
      </c>
      <c r="E392" s="94"/>
      <c r="F392" s="44">
        <v>470</v>
      </c>
      <c r="G392" s="77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77"/>
      <c r="U392" s="50">
        <v>26</v>
      </c>
      <c r="V392" s="45">
        <f t="shared" si="24"/>
        <v>12220</v>
      </c>
      <c r="W392" s="41">
        <f t="shared" si="21"/>
        <v>0</v>
      </c>
      <c r="X392" s="42">
        <f t="shared" si="22"/>
        <v>0</v>
      </c>
      <c r="Y392" s="26">
        <f t="shared" si="23"/>
      </c>
    </row>
    <row r="393" spans="1:25" s="1" customFormat="1" ht="12.75">
      <c r="A393" s="114">
        <v>10561957</v>
      </c>
      <c r="B393" s="46" t="s">
        <v>43</v>
      </c>
      <c r="C393" s="47" t="s">
        <v>430</v>
      </c>
      <c r="D393" s="49" t="s">
        <v>202</v>
      </c>
      <c r="E393" s="94"/>
      <c r="F393" s="44">
        <v>470</v>
      </c>
      <c r="G393" s="77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77"/>
      <c r="U393" s="50">
        <v>26</v>
      </c>
      <c r="V393" s="45">
        <f t="shared" si="24"/>
        <v>12220</v>
      </c>
      <c r="W393" s="41">
        <f t="shared" si="21"/>
        <v>0</v>
      </c>
      <c r="X393" s="42">
        <f t="shared" si="22"/>
        <v>0</v>
      </c>
      <c r="Y393" s="26">
        <f t="shared" si="23"/>
      </c>
    </row>
    <row r="394" spans="1:25" s="1" customFormat="1" ht="12.75">
      <c r="A394" s="38" t="s">
        <v>57</v>
      </c>
      <c r="B394" s="46"/>
      <c r="C394" s="47"/>
      <c r="D394" s="51"/>
      <c r="E394" s="95"/>
      <c r="F394" s="40"/>
      <c r="G394" s="39" t="s">
        <v>10</v>
      </c>
      <c r="H394" s="39" t="s">
        <v>11</v>
      </c>
      <c r="I394" s="39" t="s">
        <v>12</v>
      </c>
      <c r="J394" s="39" t="s">
        <v>13</v>
      </c>
      <c r="K394" s="39" t="s">
        <v>141</v>
      </c>
      <c r="L394" s="39" t="s">
        <v>14</v>
      </c>
      <c r="M394" s="39" t="s">
        <v>35</v>
      </c>
      <c r="N394" s="39" t="s">
        <v>15</v>
      </c>
      <c r="O394" s="39" t="s">
        <v>16</v>
      </c>
      <c r="P394" s="39" t="s">
        <v>17</v>
      </c>
      <c r="Q394" s="39" t="s">
        <v>18</v>
      </c>
      <c r="R394" s="39" t="s">
        <v>19</v>
      </c>
      <c r="S394" s="39" t="s">
        <v>2</v>
      </c>
      <c r="T394" s="39" t="s">
        <v>3</v>
      </c>
      <c r="U394" s="50"/>
      <c r="V394" s="45">
        <f t="shared" si="24"/>
      </c>
      <c r="W394" s="41">
        <f t="shared" si="21"/>
      </c>
      <c r="X394" s="42"/>
      <c r="Y394" s="26"/>
    </row>
    <row r="395" spans="1:25" s="1" customFormat="1" ht="12.75">
      <c r="A395" s="114">
        <v>10007131</v>
      </c>
      <c r="B395" s="46" t="s">
        <v>43</v>
      </c>
      <c r="C395" s="47" t="s">
        <v>663</v>
      </c>
      <c r="D395" s="49" t="s">
        <v>187</v>
      </c>
      <c r="E395" s="94"/>
      <c r="F395" s="44">
        <v>470</v>
      </c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50">
        <v>26</v>
      </c>
      <c r="V395" s="45">
        <f t="shared" si="24"/>
        <v>12220</v>
      </c>
      <c r="W395" s="41">
        <f t="shared" si="21"/>
        <v>0</v>
      </c>
      <c r="X395" s="42">
        <f t="shared" si="22"/>
        <v>0</v>
      </c>
      <c r="Y395" s="26">
        <f t="shared" si="23"/>
      </c>
    </row>
    <row r="396" spans="1:25" s="1" customFormat="1" ht="12.75">
      <c r="A396" s="114">
        <v>10775930</v>
      </c>
      <c r="B396" s="46" t="s">
        <v>43</v>
      </c>
      <c r="C396" s="47" t="s">
        <v>579</v>
      </c>
      <c r="D396" s="49" t="s">
        <v>205</v>
      </c>
      <c r="E396" s="94"/>
      <c r="F396" s="44">
        <v>470</v>
      </c>
      <c r="G396" s="77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77"/>
      <c r="U396" s="50">
        <v>26</v>
      </c>
      <c r="V396" s="45">
        <f t="shared" si="24"/>
        <v>12220</v>
      </c>
      <c r="W396" s="41">
        <f t="shared" si="21"/>
        <v>0</v>
      </c>
      <c r="X396" s="42">
        <f t="shared" si="22"/>
        <v>0</v>
      </c>
      <c r="Y396" s="26">
        <f t="shared" si="23"/>
      </c>
    </row>
    <row r="397" spans="1:25" s="1" customFormat="1" ht="12.75">
      <c r="A397" s="114">
        <v>10744625</v>
      </c>
      <c r="B397" s="46" t="s">
        <v>43</v>
      </c>
      <c r="C397" s="47" t="s">
        <v>506</v>
      </c>
      <c r="D397" s="47" t="s">
        <v>507</v>
      </c>
      <c r="E397" s="95" t="s">
        <v>420</v>
      </c>
      <c r="F397" s="44">
        <v>470</v>
      </c>
      <c r="G397" s="77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77"/>
      <c r="U397" s="50">
        <v>26</v>
      </c>
      <c r="V397" s="45">
        <f t="shared" si="24"/>
        <v>12220</v>
      </c>
      <c r="W397" s="41">
        <f t="shared" si="21"/>
        <v>0</v>
      </c>
      <c r="X397" s="42">
        <f t="shared" si="22"/>
        <v>0</v>
      </c>
      <c r="Y397" s="26">
        <f t="shared" si="23"/>
      </c>
    </row>
    <row r="398" spans="1:25" s="1" customFormat="1" ht="12.75">
      <c r="A398" s="114">
        <v>10561939</v>
      </c>
      <c r="B398" s="46" t="s">
        <v>43</v>
      </c>
      <c r="C398" s="47" t="s">
        <v>56</v>
      </c>
      <c r="D398" s="49" t="s">
        <v>203</v>
      </c>
      <c r="E398" s="94"/>
      <c r="F398" s="44">
        <v>470</v>
      </c>
      <c r="G398" s="77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77"/>
      <c r="U398" s="50">
        <v>26</v>
      </c>
      <c r="V398" s="45">
        <f t="shared" si="24"/>
        <v>12220</v>
      </c>
      <c r="W398" s="41">
        <f aca="true" t="shared" si="25" ref="W398:W458">IF(U398=0,"",SUM(G398:T398))</f>
        <v>0</v>
      </c>
      <c r="X398" s="42">
        <f aca="true" t="shared" si="26" ref="X398:X458">IF(W398=0,0,W398*V398)</f>
        <v>0</v>
      </c>
      <c r="Y398" s="26">
        <f aca="true" t="shared" si="27" ref="Y398:Y458">IF(W398=0,"",F398*W398)</f>
      </c>
    </row>
    <row r="399" spans="1:25" s="1" customFormat="1" ht="12.75">
      <c r="A399" s="114">
        <v>10561941</v>
      </c>
      <c r="B399" s="46" t="s">
        <v>43</v>
      </c>
      <c r="C399" s="47" t="s">
        <v>281</v>
      </c>
      <c r="D399" s="49" t="s">
        <v>282</v>
      </c>
      <c r="E399" s="94"/>
      <c r="F399" s="44">
        <v>470</v>
      </c>
      <c r="G399" s="77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77"/>
      <c r="U399" s="50">
        <v>26</v>
      </c>
      <c r="V399" s="45">
        <f t="shared" si="24"/>
        <v>12220</v>
      </c>
      <c r="W399" s="41">
        <f t="shared" si="25"/>
        <v>0</v>
      </c>
      <c r="X399" s="42">
        <f t="shared" si="26"/>
        <v>0</v>
      </c>
      <c r="Y399" s="26">
        <f t="shared" si="27"/>
      </c>
    </row>
    <row r="400" spans="1:25" s="1" customFormat="1" ht="12.75">
      <c r="A400" s="114">
        <v>10561942</v>
      </c>
      <c r="B400" s="46" t="s">
        <v>43</v>
      </c>
      <c r="C400" s="47" t="s">
        <v>130</v>
      </c>
      <c r="D400" s="49" t="s">
        <v>204</v>
      </c>
      <c r="E400" s="94"/>
      <c r="F400" s="44">
        <v>470</v>
      </c>
      <c r="G400" s="77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77"/>
      <c r="U400" s="50">
        <v>26</v>
      </c>
      <c r="V400" s="45">
        <f t="shared" si="24"/>
        <v>12220</v>
      </c>
      <c r="W400" s="41">
        <f t="shared" si="25"/>
        <v>0</v>
      </c>
      <c r="X400" s="42">
        <f t="shared" si="26"/>
        <v>0</v>
      </c>
      <c r="Y400" s="26">
        <f t="shared" si="27"/>
      </c>
    </row>
    <row r="401" spans="1:25" s="1" customFormat="1" ht="12.75">
      <c r="A401" s="114">
        <v>10744623</v>
      </c>
      <c r="B401" s="46" t="s">
        <v>43</v>
      </c>
      <c r="C401" s="47" t="s">
        <v>508</v>
      </c>
      <c r="D401" s="47" t="s">
        <v>509</v>
      </c>
      <c r="E401" s="95" t="s">
        <v>420</v>
      </c>
      <c r="F401" s="44">
        <v>470</v>
      </c>
      <c r="G401" s="77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77"/>
      <c r="U401" s="50">
        <v>26</v>
      </c>
      <c r="V401" s="45">
        <f t="shared" si="24"/>
        <v>12220</v>
      </c>
      <c r="W401" s="41">
        <f t="shared" si="25"/>
        <v>0</v>
      </c>
      <c r="X401" s="42">
        <f t="shared" si="26"/>
        <v>0</v>
      </c>
      <c r="Y401" s="26">
        <f t="shared" si="27"/>
      </c>
    </row>
    <row r="402" spans="1:25" s="1" customFormat="1" ht="12.75">
      <c r="A402" s="114">
        <v>10561948</v>
      </c>
      <c r="B402" s="46" t="s">
        <v>43</v>
      </c>
      <c r="C402" s="47" t="s">
        <v>664</v>
      </c>
      <c r="D402" s="49" t="s">
        <v>206</v>
      </c>
      <c r="E402" s="94"/>
      <c r="F402" s="44">
        <v>470</v>
      </c>
      <c r="G402" s="77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77"/>
      <c r="U402" s="50">
        <v>26</v>
      </c>
      <c r="V402" s="45">
        <f t="shared" si="24"/>
        <v>12220</v>
      </c>
      <c r="W402" s="41">
        <f t="shared" si="25"/>
        <v>0</v>
      </c>
      <c r="X402" s="42">
        <f t="shared" si="26"/>
        <v>0</v>
      </c>
      <c r="Y402" s="26">
        <f t="shared" si="27"/>
      </c>
    </row>
    <row r="403" spans="1:25" s="1" customFormat="1" ht="12.75">
      <c r="A403" s="114">
        <v>10561956</v>
      </c>
      <c r="B403" s="46" t="s">
        <v>43</v>
      </c>
      <c r="C403" s="47" t="s">
        <v>283</v>
      </c>
      <c r="D403" s="49" t="s">
        <v>207</v>
      </c>
      <c r="E403" s="94"/>
      <c r="F403" s="44">
        <v>470</v>
      </c>
      <c r="G403" s="77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77"/>
      <c r="U403" s="50">
        <v>26</v>
      </c>
      <c r="V403" s="45">
        <f t="shared" si="24"/>
        <v>12220</v>
      </c>
      <c r="W403" s="41">
        <f t="shared" si="25"/>
        <v>0</v>
      </c>
      <c r="X403" s="42">
        <f t="shared" si="26"/>
        <v>0</v>
      </c>
      <c r="Y403" s="26">
        <f t="shared" si="27"/>
      </c>
    </row>
    <row r="404" spans="1:25" s="1" customFormat="1" ht="12.75">
      <c r="A404" s="114">
        <v>10561960</v>
      </c>
      <c r="B404" s="46" t="s">
        <v>43</v>
      </c>
      <c r="C404" s="47" t="s">
        <v>284</v>
      </c>
      <c r="D404" s="49" t="s">
        <v>208</v>
      </c>
      <c r="E404" s="94"/>
      <c r="F404" s="44">
        <v>470</v>
      </c>
      <c r="G404" s="77"/>
      <c r="H404" s="77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77"/>
      <c r="U404" s="50">
        <v>26</v>
      </c>
      <c r="V404" s="45">
        <f t="shared" si="24"/>
        <v>12220</v>
      </c>
      <c r="W404" s="41">
        <f t="shared" si="25"/>
        <v>0</v>
      </c>
      <c r="X404" s="42">
        <f t="shared" si="26"/>
        <v>0</v>
      </c>
      <c r="Y404" s="26">
        <f t="shared" si="27"/>
      </c>
    </row>
    <row r="405" spans="1:25" s="1" customFormat="1" ht="12.75">
      <c r="A405" s="114">
        <v>10913535</v>
      </c>
      <c r="B405" s="46" t="s">
        <v>43</v>
      </c>
      <c r="C405" s="47" t="s">
        <v>604</v>
      </c>
      <c r="D405" s="49" t="s">
        <v>605</v>
      </c>
      <c r="E405" s="95" t="s">
        <v>420</v>
      </c>
      <c r="F405" s="44">
        <v>470</v>
      </c>
      <c r="G405" s="77"/>
      <c r="H405" s="77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77"/>
      <c r="U405" s="50">
        <v>26</v>
      </c>
      <c r="V405" s="45">
        <f t="shared" si="24"/>
        <v>12220</v>
      </c>
      <c r="W405" s="41">
        <f t="shared" si="25"/>
        <v>0</v>
      </c>
      <c r="X405" s="42">
        <f t="shared" si="26"/>
        <v>0</v>
      </c>
      <c r="Y405" s="26">
        <f t="shared" si="27"/>
      </c>
    </row>
    <row r="406" spans="1:25" s="1" customFormat="1" ht="12.75">
      <c r="A406" s="114">
        <v>10007132</v>
      </c>
      <c r="B406" s="46" t="s">
        <v>43</v>
      </c>
      <c r="C406" s="47" t="s">
        <v>665</v>
      </c>
      <c r="D406" s="49" t="s">
        <v>209</v>
      </c>
      <c r="E406" s="94"/>
      <c r="F406" s="44">
        <v>470</v>
      </c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77"/>
      <c r="U406" s="50">
        <v>26</v>
      </c>
      <c r="V406" s="45">
        <f t="shared" si="24"/>
        <v>12220</v>
      </c>
      <c r="W406" s="41">
        <f t="shared" si="25"/>
        <v>0</v>
      </c>
      <c r="X406" s="42">
        <f t="shared" si="26"/>
        <v>0</v>
      </c>
      <c r="Y406" s="26">
        <f t="shared" si="27"/>
      </c>
    </row>
    <row r="407" spans="1:25" s="5" customFormat="1" ht="12.75">
      <c r="A407" s="38" t="s">
        <v>370</v>
      </c>
      <c r="B407" s="46"/>
      <c r="C407" s="47"/>
      <c r="D407" s="49"/>
      <c r="E407" s="94"/>
      <c r="F407" s="44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50"/>
      <c r="V407" s="45">
        <f t="shared" si="24"/>
      </c>
      <c r="W407" s="41">
        <f t="shared" si="25"/>
      </c>
      <c r="X407" s="42"/>
      <c r="Y407" s="26"/>
    </row>
    <row r="408" spans="1:25" s="2" customFormat="1" ht="12.75">
      <c r="A408" s="38" t="s">
        <v>62</v>
      </c>
      <c r="B408" s="55"/>
      <c r="C408" s="47"/>
      <c r="D408" s="55"/>
      <c r="E408" s="101"/>
      <c r="F408" s="39"/>
      <c r="G408" s="39" t="s">
        <v>10</v>
      </c>
      <c r="H408" s="39" t="s">
        <v>11</v>
      </c>
      <c r="I408" s="39" t="s">
        <v>12</v>
      </c>
      <c r="J408" s="39" t="s">
        <v>13</v>
      </c>
      <c r="K408" s="39" t="s">
        <v>141</v>
      </c>
      <c r="L408" s="39" t="s">
        <v>14</v>
      </c>
      <c r="M408" s="39" t="s">
        <v>35</v>
      </c>
      <c r="N408" s="39" t="s">
        <v>15</v>
      </c>
      <c r="O408" s="39" t="s">
        <v>16</v>
      </c>
      <c r="P408" s="39" t="s">
        <v>17</v>
      </c>
      <c r="Q408" s="39" t="s">
        <v>18</v>
      </c>
      <c r="R408" s="39" t="s">
        <v>19</v>
      </c>
      <c r="S408" s="39" t="s">
        <v>2</v>
      </c>
      <c r="T408" s="39" t="s">
        <v>3</v>
      </c>
      <c r="U408" s="50"/>
      <c r="V408" s="45">
        <f t="shared" si="24"/>
      </c>
      <c r="W408" s="41">
        <f t="shared" si="25"/>
      </c>
      <c r="X408" s="42"/>
      <c r="Y408" s="26"/>
    </row>
    <row r="409" spans="1:25" s="2" customFormat="1" ht="12.75">
      <c r="A409" s="114">
        <v>10218037</v>
      </c>
      <c r="B409" s="46" t="s">
        <v>43</v>
      </c>
      <c r="C409" s="47" t="s">
        <v>429</v>
      </c>
      <c r="D409" s="46" t="s">
        <v>188</v>
      </c>
      <c r="E409" s="102"/>
      <c r="F409" s="40">
        <v>260</v>
      </c>
      <c r="G409" s="77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77"/>
      <c r="U409" s="50">
        <v>34</v>
      </c>
      <c r="V409" s="45">
        <f t="shared" si="24"/>
        <v>8840</v>
      </c>
      <c r="W409" s="41">
        <f t="shared" si="25"/>
        <v>0</v>
      </c>
      <c r="X409" s="42">
        <f t="shared" si="26"/>
        <v>0</v>
      </c>
      <c r="Y409" s="26">
        <f t="shared" si="27"/>
      </c>
    </row>
    <row r="410" spans="1:25" s="2" customFormat="1" ht="12.75">
      <c r="A410" s="114">
        <v>10732678</v>
      </c>
      <c r="B410" s="46" t="s">
        <v>43</v>
      </c>
      <c r="C410" s="47" t="s">
        <v>559</v>
      </c>
      <c r="D410" s="47" t="s">
        <v>189</v>
      </c>
      <c r="E410" s="95"/>
      <c r="F410" s="40">
        <v>260</v>
      </c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122"/>
      <c r="V410" s="45">
        <f t="shared" si="24"/>
        <v>0</v>
      </c>
      <c r="W410" s="41"/>
      <c r="X410" s="42"/>
      <c r="Y410" s="26">
        <f t="shared" si="27"/>
      </c>
    </row>
    <row r="411" spans="1:25" s="2" customFormat="1" ht="12.75">
      <c r="A411" s="114">
        <v>10008833</v>
      </c>
      <c r="B411" s="46" t="s">
        <v>43</v>
      </c>
      <c r="C411" s="47" t="s">
        <v>97</v>
      </c>
      <c r="D411" s="52" t="s">
        <v>190</v>
      </c>
      <c r="E411" s="98"/>
      <c r="F411" s="40">
        <v>260</v>
      </c>
      <c r="G411" s="77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77"/>
      <c r="U411" s="50">
        <v>34</v>
      </c>
      <c r="V411" s="45">
        <f t="shared" si="24"/>
        <v>8840</v>
      </c>
      <c r="W411" s="41">
        <f t="shared" si="25"/>
        <v>0</v>
      </c>
      <c r="X411" s="42">
        <f t="shared" si="26"/>
        <v>0</v>
      </c>
      <c r="Y411" s="26">
        <f t="shared" si="27"/>
      </c>
    </row>
    <row r="412" spans="1:25" s="5" customFormat="1" ht="12.75">
      <c r="A412" s="114">
        <v>11021236</v>
      </c>
      <c r="B412" s="46" t="s">
        <v>43</v>
      </c>
      <c r="C412" s="47" t="s">
        <v>680</v>
      </c>
      <c r="D412" s="52" t="s">
        <v>191</v>
      </c>
      <c r="E412" s="98"/>
      <c r="F412" s="44">
        <v>260</v>
      </c>
      <c r="G412" s="77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77"/>
      <c r="U412" s="50">
        <v>34</v>
      </c>
      <c r="V412" s="45">
        <f t="shared" si="24"/>
        <v>8840</v>
      </c>
      <c r="W412" s="41">
        <f t="shared" si="25"/>
        <v>0</v>
      </c>
      <c r="X412" s="42">
        <f t="shared" si="26"/>
        <v>0</v>
      </c>
      <c r="Y412" s="26">
        <f t="shared" si="27"/>
      </c>
    </row>
    <row r="413" spans="1:25" s="5" customFormat="1" ht="12.75">
      <c r="A413" s="114">
        <v>10043556</v>
      </c>
      <c r="B413" s="46" t="s">
        <v>43</v>
      </c>
      <c r="C413" s="47" t="s">
        <v>678</v>
      </c>
      <c r="D413" s="52" t="s">
        <v>234</v>
      </c>
      <c r="E413" s="98"/>
      <c r="F413" s="44">
        <v>260</v>
      </c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122"/>
      <c r="V413" s="45">
        <f t="shared" si="24"/>
        <v>0</v>
      </c>
      <c r="W413" s="41"/>
      <c r="X413" s="42"/>
      <c r="Y413" s="26"/>
    </row>
    <row r="414" spans="1:25" s="2" customFormat="1" ht="12.75">
      <c r="A414" s="114">
        <v>10008837</v>
      </c>
      <c r="B414" s="46" t="s">
        <v>43</v>
      </c>
      <c r="C414" s="47" t="s">
        <v>98</v>
      </c>
      <c r="D414" s="52" t="s">
        <v>192</v>
      </c>
      <c r="E414" s="98"/>
      <c r="F414" s="40">
        <v>260</v>
      </c>
      <c r="G414" s="77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77"/>
      <c r="U414" s="50">
        <v>34</v>
      </c>
      <c r="V414" s="45">
        <f t="shared" si="24"/>
        <v>8840</v>
      </c>
      <c r="W414" s="41">
        <f t="shared" si="25"/>
        <v>0</v>
      </c>
      <c r="X414" s="42">
        <f t="shared" si="26"/>
        <v>0</v>
      </c>
      <c r="Y414" s="26">
        <f t="shared" si="27"/>
      </c>
    </row>
    <row r="415" spans="1:25" s="5" customFormat="1" ht="12.75">
      <c r="A415" s="114">
        <v>11028154</v>
      </c>
      <c r="B415" s="46" t="s">
        <v>43</v>
      </c>
      <c r="C415" s="47" t="s">
        <v>679</v>
      </c>
      <c r="D415" s="52" t="s">
        <v>190</v>
      </c>
      <c r="E415" s="98"/>
      <c r="F415" s="44">
        <v>260</v>
      </c>
      <c r="G415" s="77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77"/>
      <c r="U415" s="50">
        <v>34</v>
      </c>
      <c r="V415" s="45">
        <f t="shared" si="24"/>
        <v>8840</v>
      </c>
      <c r="W415" s="41">
        <f t="shared" si="25"/>
        <v>0</v>
      </c>
      <c r="X415" s="42">
        <f t="shared" si="26"/>
        <v>0</v>
      </c>
      <c r="Y415" s="26">
        <f t="shared" si="27"/>
      </c>
    </row>
    <row r="416" spans="1:25" s="5" customFormat="1" ht="12.75">
      <c r="A416" s="114">
        <v>10008835</v>
      </c>
      <c r="B416" s="46" t="s">
        <v>43</v>
      </c>
      <c r="C416" s="47" t="s">
        <v>99</v>
      </c>
      <c r="D416" s="49" t="s">
        <v>185</v>
      </c>
      <c r="E416" s="94"/>
      <c r="F416" s="44">
        <v>260</v>
      </c>
      <c r="G416" s="77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77"/>
      <c r="U416" s="50">
        <v>34</v>
      </c>
      <c r="V416" s="45">
        <f t="shared" si="24"/>
        <v>8840</v>
      </c>
      <c r="W416" s="41">
        <f t="shared" si="25"/>
        <v>0</v>
      </c>
      <c r="X416" s="42">
        <f t="shared" si="26"/>
        <v>0</v>
      </c>
      <c r="Y416" s="26">
        <f t="shared" si="27"/>
      </c>
    </row>
    <row r="417" spans="1:25" s="5" customFormat="1" ht="12.75">
      <c r="A417" s="114">
        <v>10699559</v>
      </c>
      <c r="B417" s="46" t="s">
        <v>43</v>
      </c>
      <c r="C417" s="47" t="s">
        <v>583</v>
      </c>
      <c r="D417" s="49" t="s">
        <v>232</v>
      </c>
      <c r="E417" s="94"/>
      <c r="F417" s="44">
        <v>260</v>
      </c>
      <c r="G417" s="77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77"/>
      <c r="U417" s="50">
        <v>34</v>
      </c>
      <c r="V417" s="45">
        <f t="shared" si="24"/>
        <v>8840</v>
      </c>
      <c r="W417" s="41">
        <f t="shared" si="25"/>
        <v>0</v>
      </c>
      <c r="X417" s="42">
        <f t="shared" si="26"/>
        <v>0</v>
      </c>
      <c r="Y417" s="26">
        <f t="shared" si="27"/>
      </c>
    </row>
    <row r="418" spans="1:25" s="5" customFormat="1" ht="12.75">
      <c r="A418" s="38" t="s">
        <v>61</v>
      </c>
      <c r="B418" s="55"/>
      <c r="C418" s="47"/>
      <c r="D418" s="57"/>
      <c r="E418" s="103"/>
      <c r="F418" s="44"/>
      <c r="G418" s="39" t="s">
        <v>10</v>
      </c>
      <c r="H418" s="39" t="s">
        <v>11</v>
      </c>
      <c r="I418" s="39" t="s">
        <v>12</v>
      </c>
      <c r="J418" s="39" t="s">
        <v>13</v>
      </c>
      <c r="K418" s="39" t="s">
        <v>141</v>
      </c>
      <c r="L418" s="39" t="s">
        <v>14</v>
      </c>
      <c r="M418" s="39" t="s">
        <v>35</v>
      </c>
      <c r="N418" s="39" t="s">
        <v>15</v>
      </c>
      <c r="O418" s="39" t="s">
        <v>16</v>
      </c>
      <c r="P418" s="39" t="s">
        <v>17</v>
      </c>
      <c r="Q418" s="39" t="s">
        <v>18</v>
      </c>
      <c r="R418" s="39" t="s">
        <v>19</v>
      </c>
      <c r="S418" s="39" t="s">
        <v>2</v>
      </c>
      <c r="T418" s="39" t="s">
        <v>3</v>
      </c>
      <c r="U418" s="50"/>
      <c r="V418" s="45">
        <f t="shared" si="24"/>
      </c>
      <c r="W418" s="41">
        <f t="shared" si="25"/>
      </c>
      <c r="X418" s="42"/>
      <c r="Y418" s="26"/>
    </row>
    <row r="419" spans="1:25" s="2" customFormat="1" ht="12.75">
      <c r="A419" s="114">
        <v>10008822</v>
      </c>
      <c r="B419" s="46" t="s">
        <v>43</v>
      </c>
      <c r="C419" s="47" t="s">
        <v>100</v>
      </c>
      <c r="D419" s="49" t="s">
        <v>193</v>
      </c>
      <c r="E419" s="94"/>
      <c r="F419" s="40">
        <v>260</v>
      </c>
      <c r="G419" s="77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77"/>
      <c r="U419" s="50">
        <v>34</v>
      </c>
      <c r="V419" s="45">
        <f t="shared" si="24"/>
        <v>8840</v>
      </c>
      <c r="W419" s="41">
        <f t="shared" si="25"/>
        <v>0</v>
      </c>
      <c r="X419" s="42">
        <f t="shared" si="26"/>
        <v>0</v>
      </c>
      <c r="Y419" s="26">
        <f t="shared" si="27"/>
      </c>
    </row>
    <row r="420" spans="1:25" s="10" customFormat="1" ht="12.75">
      <c r="A420" s="114">
        <v>10516087</v>
      </c>
      <c r="B420" s="46" t="s">
        <v>43</v>
      </c>
      <c r="C420" s="47" t="s">
        <v>359</v>
      </c>
      <c r="D420" s="49" t="s">
        <v>161</v>
      </c>
      <c r="E420" s="94"/>
      <c r="F420" s="58">
        <v>260</v>
      </c>
      <c r="G420" s="77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77"/>
      <c r="U420" s="50">
        <v>34</v>
      </c>
      <c r="V420" s="45">
        <f t="shared" si="24"/>
        <v>8840</v>
      </c>
      <c r="W420" s="41">
        <f t="shared" si="25"/>
        <v>0</v>
      </c>
      <c r="X420" s="42">
        <f t="shared" si="26"/>
        <v>0</v>
      </c>
      <c r="Y420" s="26">
        <f t="shared" si="27"/>
      </c>
    </row>
    <row r="421" spans="1:25" s="10" customFormat="1" ht="12.75">
      <c r="A421" s="119">
        <v>10720249</v>
      </c>
      <c r="B421" s="46" t="s">
        <v>43</v>
      </c>
      <c r="C421" s="47" t="s">
        <v>552</v>
      </c>
      <c r="D421" s="47" t="s">
        <v>575</v>
      </c>
      <c r="E421" s="95"/>
      <c r="F421" s="58">
        <v>260</v>
      </c>
      <c r="G421" s="77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77"/>
      <c r="U421" s="50">
        <v>34</v>
      </c>
      <c r="V421" s="45">
        <f t="shared" si="24"/>
        <v>8840</v>
      </c>
      <c r="W421" s="41">
        <f t="shared" si="25"/>
        <v>0</v>
      </c>
      <c r="X421" s="42">
        <f t="shared" si="26"/>
        <v>0</v>
      </c>
      <c r="Y421" s="26">
        <f t="shared" si="27"/>
      </c>
    </row>
    <row r="422" spans="1:25" s="5" customFormat="1" ht="12.75">
      <c r="A422" s="114">
        <v>10009186</v>
      </c>
      <c r="B422" s="46" t="s">
        <v>43</v>
      </c>
      <c r="C422" s="47" t="s">
        <v>101</v>
      </c>
      <c r="D422" s="49" t="s">
        <v>195</v>
      </c>
      <c r="E422" s="94"/>
      <c r="F422" s="44">
        <v>260</v>
      </c>
      <c r="G422" s="77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77"/>
      <c r="U422" s="50">
        <v>34</v>
      </c>
      <c r="V422" s="45">
        <f t="shared" si="24"/>
        <v>8840</v>
      </c>
      <c r="W422" s="41">
        <f t="shared" si="25"/>
        <v>0</v>
      </c>
      <c r="X422" s="42">
        <f t="shared" si="26"/>
        <v>0</v>
      </c>
      <c r="Y422" s="26">
        <f t="shared" si="27"/>
      </c>
    </row>
    <row r="423" spans="1:25" s="5" customFormat="1" ht="12.75">
      <c r="A423" s="114">
        <v>10453074</v>
      </c>
      <c r="B423" s="46" t="s">
        <v>43</v>
      </c>
      <c r="C423" s="47" t="s">
        <v>426</v>
      </c>
      <c r="D423" s="51" t="s">
        <v>174</v>
      </c>
      <c r="E423" s="95"/>
      <c r="F423" s="44">
        <v>260</v>
      </c>
      <c r="G423" s="77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77"/>
      <c r="U423" s="50">
        <v>34</v>
      </c>
      <c r="V423" s="45">
        <f t="shared" si="24"/>
        <v>8840</v>
      </c>
      <c r="W423" s="41">
        <f t="shared" si="25"/>
        <v>0</v>
      </c>
      <c r="X423" s="42">
        <f t="shared" si="26"/>
        <v>0</v>
      </c>
      <c r="Y423" s="26">
        <f t="shared" si="27"/>
      </c>
    </row>
    <row r="424" spans="1:25" s="5" customFormat="1" ht="12.75">
      <c r="A424" s="114">
        <v>10008842</v>
      </c>
      <c r="B424" s="46" t="s">
        <v>43</v>
      </c>
      <c r="C424" s="47" t="s">
        <v>102</v>
      </c>
      <c r="D424" s="49" t="s">
        <v>196</v>
      </c>
      <c r="E424" s="94"/>
      <c r="F424" s="44">
        <v>260</v>
      </c>
      <c r="G424" s="77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77"/>
      <c r="U424" s="50">
        <v>34</v>
      </c>
      <c r="V424" s="45">
        <f t="shared" si="24"/>
        <v>8840</v>
      </c>
      <c r="W424" s="41">
        <f t="shared" si="25"/>
        <v>0</v>
      </c>
      <c r="X424" s="42">
        <f t="shared" si="26"/>
        <v>0</v>
      </c>
      <c r="Y424" s="26">
        <f t="shared" si="27"/>
      </c>
    </row>
    <row r="425" spans="1:25" s="5" customFormat="1" ht="12.75">
      <c r="A425" s="114">
        <v>10720107</v>
      </c>
      <c r="B425" s="46" t="s">
        <v>43</v>
      </c>
      <c r="C425" s="47" t="s">
        <v>536</v>
      </c>
      <c r="D425" s="49" t="s">
        <v>198</v>
      </c>
      <c r="E425" s="94"/>
      <c r="F425" s="44">
        <v>260</v>
      </c>
      <c r="G425" s="77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77"/>
      <c r="U425" s="50">
        <v>34</v>
      </c>
      <c r="V425" s="45">
        <f t="shared" si="24"/>
        <v>8840</v>
      </c>
      <c r="W425" s="41">
        <f t="shared" si="25"/>
        <v>0</v>
      </c>
      <c r="X425" s="42">
        <f t="shared" si="26"/>
        <v>0</v>
      </c>
      <c r="Y425" s="26">
        <f t="shared" si="27"/>
      </c>
    </row>
    <row r="426" spans="1:25" s="2" customFormat="1" ht="12.75">
      <c r="A426" s="114">
        <v>10009244</v>
      </c>
      <c r="B426" s="46" t="s">
        <v>43</v>
      </c>
      <c r="C426" s="47" t="s">
        <v>113</v>
      </c>
      <c r="D426" s="51" t="s">
        <v>199</v>
      </c>
      <c r="E426" s="95"/>
      <c r="F426" s="40">
        <v>260</v>
      </c>
      <c r="G426" s="77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77"/>
      <c r="U426" s="50">
        <v>34</v>
      </c>
      <c r="V426" s="45">
        <f t="shared" si="24"/>
        <v>8840</v>
      </c>
      <c r="W426" s="41">
        <f t="shared" si="25"/>
        <v>0</v>
      </c>
      <c r="X426" s="42">
        <f t="shared" si="26"/>
        <v>0</v>
      </c>
      <c r="Y426" s="26">
        <f t="shared" si="27"/>
      </c>
    </row>
    <row r="427" spans="1:25" s="2" customFormat="1" ht="12.75">
      <c r="A427" s="114">
        <v>10218036</v>
      </c>
      <c r="B427" s="46" t="s">
        <v>43</v>
      </c>
      <c r="C427" s="47" t="s">
        <v>428</v>
      </c>
      <c r="D427" s="47" t="s">
        <v>197</v>
      </c>
      <c r="E427" s="58"/>
      <c r="F427" s="40">
        <v>260</v>
      </c>
      <c r="G427" s="77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77"/>
      <c r="U427" s="50">
        <v>34</v>
      </c>
      <c r="V427" s="45">
        <f t="shared" si="24"/>
        <v>8840</v>
      </c>
      <c r="W427" s="41">
        <f t="shared" si="25"/>
        <v>0</v>
      </c>
      <c r="X427" s="42">
        <f t="shared" si="26"/>
        <v>0</v>
      </c>
      <c r="Y427" s="26">
        <f t="shared" si="27"/>
      </c>
    </row>
    <row r="428" spans="1:25" s="5" customFormat="1" ht="12.75">
      <c r="A428" s="114">
        <v>10542990</v>
      </c>
      <c r="B428" s="46" t="s">
        <v>43</v>
      </c>
      <c r="C428" s="47" t="s">
        <v>425</v>
      </c>
      <c r="D428" s="49" t="s">
        <v>376</v>
      </c>
      <c r="E428" s="94"/>
      <c r="F428" s="44">
        <v>260</v>
      </c>
      <c r="G428" s="77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77"/>
      <c r="U428" s="50">
        <v>34</v>
      </c>
      <c r="V428" s="45">
        <f t="shared" si="24"/>
        <v>8840</v>
      </c>
      <c r="W428" s="41">
        <f t="shared" si="25"/>
        <v>0</v>
      </c>
      <c r="X428" s="42">
        <f t="shared" si="26"/>
        <v>0</v>
      </c>
      <c r="Y428" s="26">
        <f t="shared" si="27"/>
      </c>
    </row>
    <row r="429" spans="1:25" s="2" customFormat="1" ht="12.75">
      <c r="A429" s="38" t="s">
        <v>60</v>
      </c>
      <c r="B429" s="38"/>
      <c r="C429" s="47"/>
      <c r="D429" s="47"/>
      <c r="E429" s="58"/>
      <c r="F429" s="40"/>
      <c r="G429" s="39" t="s">
        <v>10</v>
      </c>
      <c r="H429" s="39" t="s">
        <v>11</v>
      </c>
      <c r="I429" s="39" t="s">
        <v>12</v>
      </c>
      <c r="J429" s="39" t="s">
        <v>13</v>
      </c>
      <c r="K429" s="39" t="s">
        <v>141</v>
      </c>
      <c r="L429" s="39" t="s">
        <v>14</v>
      </c>
      <c r="M429" s="39" t="s">
        <v>35</v>
      </c>
      <c r="N429" s="39" t="s">
        <v>15</v>
      </c>
      <c r="O429" s="39" t="s">
        <v>16</v>
      </c>
      <c r="P429" s="39" t="s">
        <v>17</v>
      </c>
      <c r="Q429" s="39" t="s">
        <v>18</v>
      </c>
      <c r="R429" s="39" t="s">
        <v>19</v>
      </c>
      <c r="S429" s="39" t="s">
        <v>2</v>
      </c>
      <c r="T429" s="39" t="s">
        <v>3</v>
      </c>
      <c r="U429" s="50"/>
      <c r="V429" s="45">
        <f t="shared" si="24"/>
      </c>
      <c r="W429" s="41">
        <f t="shared" si="25"/>
      </c>
      <c r="X429" s="42"/>
      <c r="Y429" s="26"/>
    </row>
    <row r="430" spans="1:25" s="5" customFormat="1" ht="12.75">
      <c r="A430" s="114">
        <v>10008825</v>
      </c>
      <c r="B430" s="46" t="s">
        <v>43</v>
      </c>
      <c r="C430" s="47" t="s">
        <v>103</v>
      </c>
      <c r="D430" s="59" t="s">
        <v>181</v>
      </c>
      <c r="E430" s="104"/>
      <c r="F430" s="44">
        <v>260</v>
      </c>
      <c r="G430" s="77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77"/>
      <c r="U430" s="50">
        <v>34</v>
      </c>
      <c r="V430" s="45">
        <f t="shared" si="24"/>
        <v>8840</v>
      </c>
      <c r="W430" s="41">
        <f t="shared" si="25"/>
        <v>0</v>
      </c>
      <c r="X430" s="42">
        <f t="shared" si="26"/>
        <v>0</v>
      </c>
      <c r="Y430" s="26">
        <f t="shared" si="27"/>
      </c>
    </row>
    <row r="431" spans="1:25" s="5" customFormat="1" ht="12.75">
      <c r="A431" s="114">
        <v>10720251</v>
      </c>
      <c r="B431" s="46" t="s">
        <v>43</v>
      </c>
      <c r="C431" s="47" t="s">
        <v>537</v>
      </c>
      <c r="D431" s="49" t="s">
        <v>182</v>
      </c>
      <c r="E431" s="94"/>
      <c r="F431" s="44">
        <v>260</v>
      </c>
      <c r="G431" s="77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77"/>
      <c r="U431" s="50">
        <v>34</v>
      </c>
      <c r="V431" s="45">
        <f t="shared" si="24"/>
        <v>8840</v>
      </c>
      <c r="W431" s="41">
        <f t="shared" si="25"/>
        <v>0</v>
      </c>
      <c r="X431" s="42">
        <f t="shared" si="26"/>
        <v>0</v>
      </c>
      <c r="Y431" s="26">
        <f t="shared" si="27"/>
      </c>
    </row>
    <row r="432" spans="1:25" s="2" customFormat="1" ht="12.75">
      <c r="A432" s="38" t="s">
        <v>59</v>
      </c>
      <c r="B432" s="46"/>
      <c r="C432" s="47"/>
      <c r="D432" s="60"/>
      <c r="E432" s="105"/>
      <c r="F432" s="40"/>
      <c r="G432" s="39" t="s">
        <v>10</v>
      </c>
      <c r="H432" s="39" t="s">
        <v>11</v>
      </c>
      <c r="I432" s="39" t="s">
        <v>12</v>
      </c>
      <c r="J432" s="39" t="s">
        <v>13</v>
      </c>
      <c r="K432" s="39" t="s">
        <v>141</v>
      </c>
      <c r="L432" s="39" t="s">
        <v>14</v>
      </c>
      <c r="M432" s="39" t="s">
        <v>35</v>
      </c>
      <c r="N432" s="39" t="s">
        <v>15</v>
      </c>
      <c r="O432" s="39" t="s">
        <v>16</v>
      </c>
      <c r="P432" s="39" t="s">
        <v>17</v>
      </c>
      <c r="Q432" s="39" t="s">
        <v>18</v>
      </c>
      <c r="R432" s="39" t="s">
        <v>19</v>
      </c>
      <c r="S432" s="39" t="s">
        <v>2</v>
      </c>
      <c r="T432" s="39" t="s">
        <v>3</v>
      </c>
      <c r="U432" s="50"/>
      <c r="V432" s="45">
        <f t="shared" si="24"/>
      </c>
      <c r="W432" s="41">
        <f t="shared" si="25"/>
      </c>
      <c r="X432" s="42"/>
      <c r="Y432" s="26"/>
    </row>
    <row r="433" spans="1:25" s="2" customFormat="1" ht="12.75">
      <c r="A433" s="114">
        <v>10008774</v>
      </c>
      <c r="B433" s="46" t="s">
        <v>43</v>
      </c>
      <c r="C433" s="47" t="s">
        <v>104</v>
      </c>
      <c r="D433" s="51" t="s">
        <v>200</v>
      </c>
      <c r="E433" s="95"/>
      <c r="F433" s="40">
        <v>260</v>
      </c>
      <c r="G433" s="77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77"/>
      <c r="U433" s="50">
        <v>34</v>
      </c>
      <c r="V433" s="45">
        <f t="shared" si="24"/>
        <v>8840</v>
      </c>
      <c r="W433" s="41">
        <f t="shared" si="25"/>
        <v>0</v>
      </c>
      <c r="X433" s="42">
        <f t="shared" si="26"/>
        <v>0</v>
      </c>
      <c r="Y433" s="26">
        <f t="shared" si="27"/>
      </c>
    </row>
    <row r="434" spans="1:25" s="2" customFormat="1" ht="12.75">
      <c r="A434" s="114">
        <v>10043558</v>
      </c>
      <c r="B434" s="46" t="s">
        <v>43</v>
      </c>
      <c r="C434" s="118" t="s">
        <v>681</v>
      </c>
      <c r="D434" s="49" t="s">
        <v>177</v>
      </c>
      <c r="E434" s="95"/>
      <c r="F434" s="40">
        <v>260</v>
      </c>
      <c r="G434" s="77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77"/>
      <c r="U434" s="50">
        <v>34</v>
      </c>
      <c r="V434" s="45">
        <f>IF(ISBLANK(F434),"",U434*F434*(1-V$10))</f>
        <v>8840</v>
      </c>
      <c r="W434" s="41">
        <f>IF(U434=0,"",SUM(G434:T434))</f>
        <v>0</v>
      </c>
      <c r="X434" s="42">
        <f>IF(W434=0,0,W434*V434)</f>
        <v>0</v>
      </c>
      <c r="Y434" s="26">
        <f>IF(W434=0,"",F434*W434)</f>
      </c>
    </row>
    <row r="435" spans="1:25" s="5" customFormat="1" ht="12.75">
      <c r="A435" s="114">
        <v>10008772</v>
      </c>
      <c r="B435" s="46" t="s">
        <v>43</v>
      </c>
      <c r="C435" s="47" t="s">
        <v>105</v>
      </c>
      <c r="D435" s="49" t="s">
        <v>171</v>
      </c>
      <c r="E435" s="94"/>
      <c r="F435" s="44">
        <v>260</v>
      </c>
      <c r="G435" s="77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77"/>
      <c r="U435" s="50">
        <v>34</v>
      </c>
      <c r="V435" s="45">
        <f t="shared" si="24"/>
        <v>8840</v>
      </c>
      <c r="W435" s="41">
        <f t="shared" si="25"/>
        <v>0</v>
      </c>
      <c r="X435" s="42">
        <f t="shared" si="26"/>
        <v>0</v>
      </c>
      <c r="Y435" s="26">
        <f t="shared" si="27"/>
      </c>
    </row>
    <row r="436" spans="1:25" s="5" customFormat="1" ht="12.75">
      <c r="A436" s="38" t="s">
        <v>58</v>
      </c>
      <c r="B436" s="46"/>
      <c r="C436" s="47"/>
      <c r="D436" s="59"/>
      <c r="E436" s="104"/>
      <c r="F436" s="44"/>
      <c r="G436" s="39" t="s">
        <v>10</v>
      </c>
      <c r="H436" s="39" t="s">
        <v>11</v>
      </c>
      <c r="I436" s="39" t="s">
        <v>12</v>
      </c>
      <c r="J436" s="39" t="s">
        <v>13</v>
      </c>
      <c r="K436" s="39" t="s">
        <v>141</v>
      </c>
      <c r="L436" s="39" t="s">
        <v>14</v>
      </c>
      <c r="M436" s="39" t="s">
        <v>35</v>
      </c>
      <c r="N436" s="39" t="s">
        <v>15</v>
      </c>
      <c r="O436" s="39" t="s">
        <v>16</v>
      </c>
      <c r="P436" s="39" t="s">
        <v>17</v>
      </c>
      <c r="Q436" s="39" t="s">
        <v>18</v>
      </c>
      <c r="R436" s="39" t="s">
        <v>19</v>
      </c>
      <c r="S436" s="39" t="s">
        <v>2</v>
      </c>
      <c r="T436" s="39" t="s">
        <v>3</v>
      </c>
      <c r="U436" s="50"/>
      <c r="V436" s="45">
        <f t="shared" si="24"/>
      </c>
      <c r="W436" s="41">
        <f t="shared" si="25"/>
      </c>
      <c r="X436" s="42"/>
      <c r="Y436" s="26"/>
    </row>
    <row r="437" spans="1:25" s="5" customFormat="1" ht="12.75">
      <c r="A437" s="114">
        <v>10008784</v>
      </c>
      <c r="B437" s="46" t="s">
        <v>43</v>
      </c>
      <c r="C437" s="47" t="s">
        <v>106</v>
      </c>
      <c r="D437" s="51" t="s">
        <v>201</v>
      </c>
      <c r="E437" s="95"/>
      <c r="F437" s="44">
        <v>260</v>
      </c>
      <c r="G437" s="77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77"/>
      <c r="U437" s="50">
        <v>34</v>
      </c>
      <c r="V437" s="45">
        <f t="shared" si="24"/>
        <v>8840</v>
      </c>
      <c r="W437" s="41">
        <f t="shared" si="25"/>
        <v>0</v>
      </c>
      <c r="X437" s="42">
        <f t="shared" si="26"/>
        <v>0</v>
      </c>
      <c r="Y437" s="26">
        <f t="shared" si="27"/>
      </c>
    </row>
    <row r="438" spans="1:25" s="5" customFormat="1" ht="12.75">
      <c r="A438" s="114">
        <v>10008821</v>
      </c>
      <c r="B438" s="46" t="s">
        <v>43</v>
      </c>
      <c r="C438" s="47" t="s">
        <v>107</v>
      </c>
      <c r="D438" s="49" t="s">
        <v>179</v>
      </c>
      <c r="E438" s="94"/>
      <c r="F438" s="44">
        <v>260</v>
      </c>
      <c r="G438" s="77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77"/>
      <c r="U438" s="50">
        <v>34</v>
      </c>
      <c r="V438" s="45">
        <f t="shared" si="24"/>
        <v>8840</v>
      </c>
      <c r="W438" s="41">
        <f t="shared" si="25"/>
        <v>0</v>
      </c>
      <c r="X438" s="42">
        <f t="shared" si="26"/>
        <v>0</v>
      </c>
      <c r="Y438" s="26">
        <f t="shared" si="27"/>
      </c>
    </row>
    <row r="439" spans="1:25" s="2" customFormat="1" ht="12.75">
      <c r="A439" s="114">
        <v>10024809</v>
      </c>
      <c r="B439" s="46" t="s">
        <v>43</v>
      </c>
      <c r="C439" s="47" t="s">
        <v>430</v>
      </c>
      <c r="D439" s="47" t="s">
        <v>202</v>
      </c>
      <c r="E439" s="58"/>
      <c r="F439" s="40">
        <v>260</v>
      </c>
      <c r="G439" s="77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77"/>
      <c r="U439" s="50">
        <v>34</v>
      </c>
      <c r="V439" s="45">
        <f t="shared" si="24"/>
        <v>8840</v>
      </c>
      <c r="W439" s="41">
        <f t="shared" si="25"/>
        <v>0</v>
      </c>
      <c r="X439" s="42">
        <f t="shared" si="26"/>
        <v>0</v>
      </c>
      <c r="Y439" s="26">
        <f t="shared" si="27"/>
      </c>
    </row>
    <row r="440" spans="1:25" s="5" customFormat="1" ht="12.75">
      <c r="A440" s="38" t="s">
        <v>57</v>
      </c>
      <c r="B440" s="46"/>
      <c r="C440" s="47"/>
      <c r="D440" s="56"/>
      <c r="E440" s="106"/>
      <c r="F440" s="44"/>
      <c r="G440" s="39" t="s">
        <v>10</v>
      </c>
      <c r="H440" s="39" t="s">
        <v>11</v>
      </c>
      <c r="I440" s="39" t="s">
        <v>12</v>
      </c>
      <c r="J440" s="39" t="s">
        <v>13</v>
      </c>
      <c r="K440" s="39" t="s">
        <v>141</v>
      </c>
      <c r="L440" s="39" t="s">
        <v>14</v>
      </c>
      <c r="M440" s="39" t="s">
        <v>35</v>
      </c>
      <c r="N440" s="39" t="s">
        <v>15</v>
      </c>
      <c r="O440" s="39" t="s">
        <v>16</v>
      </c>
      <c r="P440" s="39" t="s">
        <v>17</v>
      </c>
      <c r="Q440" s="39" t="s">
        <v>18</v>
      </c>
      <c r="R440" s="39" t="s">
        <v>19</v>
      </c>
      <c r="S440" s="39" t="s">
        <v>2</v>
      </c>
      <c r="T440" s="39" t="s">
        <v>3</v>
      </c>
      <c r="U440" s="50"/>
      <c r="V440" s="45">
        <f t="shared" si="24"/>
      </c>
      <c r="W440" s="41">
        <f t="shared" si="25"/>
      </c>
      <c r="X440" s="42"/>
      <c r="Y440" s="26"/>
    </row>
    <row r="441" spans="1:25" s="5" customFormat="1" ht="12.75">
      <c r="A441" s="114">
        <v>10008773</v>
      </c>
      <c r="B441" s="46" t="s">
        <v>43</v>
      </c>
      <c r="C441" s="47" t="s">
        <v>663</v>
      </c>
      <c r="D441" s="49" t="s">
        <v>187</v>
      </c>
      <c r="E441" s="94"/>
      <c r="F441" s="44">
        <v>260</v>
      </c>
      <c r="G441" s="68"/>
      <c r="H441" s="77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77"/>
      <c r="U441" s="50">
        <v>34</v>
      </c>
      <c r="V441" s="45">
        <f t="shared" si="24"/>
        <v>8840</v>
      </c>
      <c r="W441" s="41">
        <f t="shared" si="25"/>
        <v>0</v>
      </c>
      <c r="X441" s="42">
        <f t="shared" si="26"/>
        <v>0</v>
      </c>
      <c r="Y441" s="26">
        <f t="shared" si="27"/>
      </c>
    </row>
    <row r="442" spans="1:25" s="2" customFormat="1" ht="12.75">
      <c r="A442" s="114">
        <v>10775929</v>
      </c>
      <c r="B442" s="46" t="s">
        <v>43</v>
      </c>
      <c r="C442" s="47" t="s">
        <v>579</v>
      </c>
      <c r="D442" s="47" t="s">
        <v>205</v>
      </c>
      <c r="E442" s="94"/>
      <c r="F442" s="44">
        <v>260</v>
      </c>
      <c r="G442" s="77"/>
      <c r="H442" s="77"/>
      <c r="I442" s="77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77"/>
      <c r="U442" s="50">
        <v>34</v>
      </c>
      <c r="V442" s="45">
        <f t="shared" si="24"/>
        <v>8840</v>
      </c>
      <c r="W442" s="41">
        <f t="shared" si="25"/>
        <v>0</v>
      </c>
      <c r="X442" s="42">
        <f t="shared" si="26"/>
        <v>0</v>
      </c>
      <c r="Y442" s="26">
        <f t="shared" si="27"/>
      </c>
    </row>
    <row r="443" spans="1:25" s="2" customFormat="1" ht="12.75">
      <c r="A443" s="114">
        <v>10744624</v>
      </c>
      <c r="B443" s="46" t="s">
        <v>43</v>
      </c>
      <c r="C443" s="47" t="s">
        <v>506</v>
      </c>
      <c r="D443" s="47" t="s">
        <v>507</v>
      </c>
      <c r="E443" s="94"/>
      <c r="F443" s="44">
        <v>260</v>
      </c>
      <c r="G443" s="77"/>
      <c r="H443" s="77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77"/>
      <c r="U443" s="50">
        <v>34</v>
      </c>
      <c r="V443" s="45">
        <f t="shared" si="24"/>
        <v>8840</v>
      </c>
      <c r="W443" s="41">
        <f t="shared" si="25"/>
        <v>0</v>
      </c>
      <c r="X443" s="42">
        <f t="shared" si="26"/>
        <v>0</v>
      </c>
      <c r="Y443" s="26">
        <f t="shared" si="27"/>
      </c>
    </row>
    <row r="444" spans="1:25" s="5" customFormat="1" ht="12.75">
      <c r="A444" s="114">
        <v>10008765</v>
      </c>
      <c r="B444" s="46" t="s">
        <v>43</v>
      </c>
      <c r="C444" s="47" t="s">
        <v>56</v>
      </c>
      <c r="D444" s="47" t="s">
        <v>203</v>
      </c>
      <c r="E444" s="58"/>
      <c r="F444" s="44">
        <v>260</v>
      </c>
      <c r="G444" s="77"/>
      <c r="H444" s="77"/>
      <c r="I444" s="77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77"/>
      <c r="U444" s="50">
        <v>34</v>
      </c>
      <c r="V444" s="45">
        <f t="shared" si="24"/>
        <v>8840</v>
      </c>
      <c r="W444" s="41">
        <f t="shared" si="25"/>
        <v>0</v>
      </c>
      <c r="X444" s="42">
        <f t="shared" si="26"/>
        <v>0</v>
      </c>
      <c r="Y444" s="26">
        <f t="shared" si="27"/>
      </c>
    </row>
    <row r="445" spans="1:25" s="5" customFormat="1" ht="12.75">
      <c r="A445" s="114">
        <v>10405204</v>
      </c>
      <c r="B445" s="46" t="s">
        <v>43</v>
      </c>
      <c r="C445" s="47" t="s">
        <v>281</v>
      </c>
      <c r="D445" s="47" t="s">
        <v>282</v>
      </c>
      <c r="E445" s="58"/>
      <c r="F445" s="44">
        <v>260</v>
      </c>
      <c r="G445" s="77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77"/>
      <c r="U445" s="50">
        <v>34</v>
      </c>
      <c r="V445" s="45">
        <f aca="true" t="shared" si="28" ref="V445:V508">IF(ISBLANK(F445),"",U445*F445*(1-V$10))</f>
        <v>8840</v>
      </c>
      <c r="W445" s="41">
        <f t="shared" si="25"/>
        <v>0</v>
      </c>
      <c r="X445" s="42">
        <f t="shared" si="26"/>
        <v>0</v>
      </c>
      <c r="Y445" s="26">
        <f t="shared" si="27"/>
      </c>
    </row>
    <row r="446" spans="1:25" s="5" customFormat="1" ht="12.75">
      <c r="A446" s="114">
        <v>10405202</v>
      </c>
      <c r="B446" s="46" t="s">
        <v>43</v>
      </c>
      <c r="C446" s="47" t="s">
        <v>130</v>
      </c>
      <c r="D446" s="47" t="s">
        <v>204</v>
      </c>
      <c r="E446" s="58"/>
      <c r="F446" s="44">
        <v>260</v>
      </c>
      <c r="G446" s="77"/>
      <c r="H446" s="77"/>
      <c r="I446" s="77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77"/>
      <c r="U446" s="50">
        <v>34</v>
      </c>
      <c r="V446" s="45">
        <f t="shared" si="28"/>
        <v>8840</v>
      </c>
      <c r="W446" s="41">
        <f t="shared" si="25"/>
        <v>0</v>
      </c>
      <c r="X446" s="42">
        <f t="shared" si="26"/>
        <v>0</v>
      </c>
      <c r="Y446" s="26">
        <f t="shared" si="27"/>
      </c>
    </row>
    <row r="447" spans="1:25" s="5" customFormat="1" ht="12.75">
      <c r="A447" s="114">
        <v>10744622</v>
      </c>
      <c r="B447" s="46" t="s">
        <v>43</v>
      </c>
      <c r="C447" s="47" t="s">
        <v>508</v>
      </c>
      <c r="D447" s="47" t="s">
        <v>509</v>
      </c>
      <c r="E447" s="58"/>
      <c r="F447" s="44">
        <v>260</v>
      </c>
      <c r="G447" s="77"/>
      <c r="H447" s="77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77"/>
      <c r="U447" s="50">
        <v>34</v>
      </c>
      <c r="V447" s="45">
        <f t="shared" si="28"/>
        <v>8840</v>
      </c>
      <c r="W447" s="41">
        <f t="shared" si="25"/>
        <v>0</v>
      </c>
      <c r="X447" s="42">
        <f t="shared" si="26"/>
        <v>0</v>
      </c>
      <c r="Y447" s="26">
        <f t="shared" si="27"/>
      </c>
    </row>
    <row r="448" spans="1:25" s="5" customFormat="1" ht="12.75">
      <c r="A448" s="114">
        <v>10008767</v>
      </c>
      <c r="B448" s="46" t="s">
        <v>43</v>
      </c>
      <c r="C448" s="47" t="s">
        <v>664</v>
      </c>
      <c r="D448" s="49" t="s">
        <v>206</v>
      </c>
      <c r="E448" s="94"/>
      <c r="F448" s="44">
        <v>260</v>
      </c>
      <c r="G448" s="77"/>
      <c r="H448" s="77"/>
      <c r="I448" s="77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77"/>
      <c r="U448" s="50">
        <v>34</v>
      </c>
      <c r="V448" s="45">
        <f t="shared" si="28"/>
        <v>8840</v>
      </c>
      <c r="W448" s="41">
        <f t="shared" si="25"/>
        <v>0</v>
      </c>
      <c r="X448" s="42">
        <f t="shared" si="26"/>
        <v>0</v>
      </c>
      <c r="Y448" s="26">
        <f t="shared" si="27"/>
      </c>
    </row>
    <row r="449" spans="1:25" s="5" customFormat="1" ht="12.75">
      <c r="A449" s="114">
        <v>10405201</v>
      </c>
      <c r="B449" s="46" t="s">
        <v>43</v>
      </c>
      <c r="C449" s="47" t="s">
        <v>283</v>
      </c>
      <c r="D449" s="51" t="s">
        <v>207</v>
      </c>
      <c r="E449" s="95"/>
      <c r="F449" s="44">
        <v>260</v>
      </c>
      <c r="G449" s="77"/>
      <c r="H449" s="77"/>
      <c r="I449" s="77"/>
      <c r="J449" s="77"/>
      <c r="K449" s="77"/>
      <c r="L449" s="68"/>
      <c r="M449" s="68"/>
      <c r="N449" s="68"/>
      <c r="O449" s="68"/>
      <c r="P449" s="68"/>
      <c r="Q449" s="68"/>
      <c r="R449" s="68"/>
      <c r="S449" s="68"/>
      <c r="T449" s="77"/>
      <c r="U449" s="50">
        <v>34</v>
      </c>
      <c r="V449" s="45">
        <f t="shared" si="28"/>
        <v>8840</v>
      </c>
      <c r="W449" s="41">
        <f t="shared" si="25"/>
        <v>0</v>
      </c>
      <c r="X449" s="42">
        <f t="shared" si="26"/>
        <v>0</v>
      </c>
      <c r="Y449" s="26">
        <f t="shared" si="27"/>
      </c>
    </row>
    <row r="450" spans="1:25" s="5" customFormat="1" ht="12.75">
      <c r="A450" s="114">
        <v>10405203</v>
      </c>
      <c r="B450" s="46" t="s">
        <v>43</v>
      </c>
      <c r="C450" s="47" t="s">
        <v>284</v>
      </c>
      <c r="D450" s="51" t="s">
        <v>208</v>
      </c>
      <c r="E450" s="95"/>
      <c r="F450" s="44">
        <v>260</v>
      </c>
      <c r="G450" s="77"/>
      <c r="H450" s="77"/>
      <c r="I450" s="77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77"/>
      <c r="U450" s="50">
        <v>34</v>
      </c>
      <c r="V450" s="45">
        <f t="shared" si="28"/>
        <v>8840</v>
      </c>
      <c r="W450" s="41">
        <f t="shared" si="25"/>
        <v>0</v>
      </c>
      <c r="X450" s="42">
        <f t="shared" si="26"/>
        <v>0</v>
      </c>
      <c r="Y450" s="26">
        <f t="shared" si="27"/>
      </c>
    </row>
    <row r="451" spans="1:25" s="5" customFormat="1" ht="12.75">
      <c r="A451" s="114">
        <v>10913534</v>
      </c>
      <c r="B451" s="46" t="s">
        <v>43</v>
      </c>
      <c r="C451" s="47" t="s">
        <v>604</v>
      </c>
      <c r="D451" s="49" t="s">
        <v>605</v>
      </c>
      <c r="E451" s="40" t="s">
        <v>420</v>
      </c>
      <c r="F451" s="44">
        <v>260</v>
      </c>
      <c r="G451" s="77"/>
      <c r="H451" s="77"/>
      <c r="I451" s="77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77"/>
      <c r="U451" s="50">
        <v>34</v>
      </c>
      <c r="V451" s="45">
        <f t="shared" si="28"/>
        <v>8840</v>
      </c>
      <c r="W451" s="41">
        <f t="shared" si="25"/>
        <v>0</v>
      </c>
      <c r="X451" s="42">
        <f t="shared" si="26"/>
        <v>0</v>
      </c>
      <c r="Y451" s="26">
        <f t="shared" si="27"/>
      </c>
    </row>
    <row r="452" spans="1:25" s="5" customFormat="1" ht="12.75">
      <c r="A452" s="114">
        <v>10008834</v>
      </c>
      <c r="B452" s="46" t="s">
        <v>43</v>
      </c>
      <c r="C452" s="47" t="s">
        <v>665</v>
      </c>
      <c r="D452" s="49" t="s">
        <v>209</v>
      </c>
      <c r="E452" s="94"/>
      <c r="F452" s="44">
        <v>260</v>
      </c>
      <c r="G452" s="77"/>
      <c r="H452" s="77"/>
      <c r="I452" s="77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77"/>
      <c r="U452" s="50">
        <v>34</v>
      </c>
      <c r="V452" s="45">
        <f t="shared" si="28"/>
        <v>8840</v>
      </c>
      <c r="W452" s="41">
        <f t="shared" si="25"/>
        <v>0</v>
      </c>
      <c r="X452" s="42">
        <f t="shared" si="26"/>
        <v>0</v>
      </c>
      <c r="Y452" s="26">
        <f t="shared" si="27"/>
      </c>
    </row>
    <row r="453" spans="1:25" s="1" customFormat="1" ht="12.75">
      <c r="A453" s="38" t="s">
        <v>555</v>
      </c>
      <c r="B453" s="46"/>
      <c r="C453" s="47"/>
      <c r="D453" s="47"/>
      <c r="E453" s="40"/>
      <c r="F453" s="40"/>
      <c r="G453" s="39" t="s">
        <v>10</v>
      </c>
      <c r="H453" s="39" t="s">
        <v>11</v>
      </c>
      <c r="I453" s="39" t="s">
        <v>12</v>
      </c>
      <c r="J453" s="39" t="s">
        <v>13</v>
      </c>
      <c r="K453" s="39" t="s">
        <v>141</v>
      </c>
      <c r="L453" s="39" t="s">
        <v>14</v>
      </c>
      <c r="M453" s="39" t="s">
        <v>35</v>
      </c>
      <c r="N453" s="39" t="s">
        <v>15</v>
      </c>
      <c r="O453" s="39" t="s">
        <v>16</v>
      </c>
      <c r="P453" s="39" t="s">
        <v>17</v>
      </c>
      <c r="Q453" s="39" t="s">
        <v>18</v>
      </c>
      <c r="R453" s="39" t="s">
        <v>19</v>
      </c>
      <c r="S453" s="39" t="s">
        <v>2</v>
      </c>
      <c r="T453" s="39" t="s">
        <v>3</v>
      </c>
      <c r="U453" s="50"/>
      <c r="V453" s="45">
        <f t="shared" si="28"/>
      </c>
      <c r="W453" s="41">
        <f t="shared" si="25"/>
      </c>
      <c r="X453" s="42"/>
      <c r="Y453" s="26"/>
    </row>
    <row r="454" spans="1:25" s="1" customFormat="1" ht="12.75">
      <c r="A454" s="114">
        <v>10561916</v>
      </c>
      <c r="B454" s="46" t="s">
        <v>43</v>
      </c>
      <c r="C454" s="47" t="s">
        <v>562</v>
      </c>
      <c r="D454" s="49" t="s">
        <v>338</v>
      </c>
      <c r="E454" s="94"/>
      <c r="F454" s="44">
        <v>470</v>
      </c>
      <c r="G454" s="77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77"/>
      <c r="U454" s="50">
        <v>27</v>
      </c>
      <c r="V454" s="45">
        <f t="shared" si="28"/>
        <v>12690</v>
      </c>
      <c r="W454" s="41">
        <f t="shared" si="25"/>
        <v>0</v>
      </c>
      <c r="X454" s="42">
        <f t="shared" si="26"/>
        <v>0</v>
      </c>
      <c r="Y454" s="26">
        <f t="shared" si="27"/>
      </c>
    </row>
    <row r="455" spans="1:25" s="1" customFormat="1" ht="12.75">
      <c r="A455" s="114">
        <v>10561917</v>
      </c>
      <c r="B455" s="46" t="s">
        <v>43</v>
      </c>
      <c r="C455" s="47" t="s">
        <v>563</v>
      </c>
      <c r="D455" s="49" t="s">
        <v>210</v>
      </c>
      <c r="E455" s="94"/>
      <c r="F455" s="44">
        <v>470</v>
      </c>
      <c r="G455" s="77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77"/>
      <c r="U455" s="50">
        <v>27</v>
      </c>
      <c r="V455" s="45">
        <f t="shared" si="28"/>
        <v>12690</v>
      </c>
      <c r="W455" s="41">
        <f t="shared" si="25"/>
        <v>0</v>
      </c>
      <c r="X455" s="42">
        <f t="shared" si="26"/>
        <v>0</v>
      </c>
      <c r="Y455" s="26">
        <f t="shared" si="27"/>
      </c>
    </row>
    <row r="456" spans="1:25" s="1" customFormat="1" ht="12.75">
      <c r="A456" s="119">
        <v>10849627</v>
      </c>
      <c r="B456" s="46" t="s">
        <v>43</v>
      </c>
      <c r="C456" s="47" t="s">
        <v>564</v>
      </c>
      <c r="D456" s="51" t="s">
        <v>153</v>
      </c>
      <c r="E456" s="95"/>
      <c r="F456" s="44">
        <v>470</v>
      </c>
      <c r="G456" s="77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77"/>
      <c r="U456" s="50">
        <v>27</v>
      </c>
      <c r="V456" s="45">
        <f t="shared" si="28"/>
        <v>12690</v>
      </c>
      <c r="W456" s="41">
        <f t="shared" si="25"/>
        <v>0</v>
      </c>
      <c r="X456" s="42">
        <f t="shared" si="26"/>
        <v>0</v>
      </c>
      <c r="Y456" s="26">
        <f t="shared" si="27"/>
      </c>
    </row>
    <row r="457" spans="1:25" s="1" customFormat="1" ht="12.75">
      <c r="A457" s="114">
        <v>10561918</v>
      </c>
      <c r="B457" s="46" t="s">
        <v>43</v>
      </c>
      <c r="C457" s="47" t="s">
        <v>565</v>
      </c>
      <c r="D457" s="49" t="s">
        <v>391</v>
      </c>
      <c r="E457" s="94"/>
      <c r="F457" s="44">
        <v>470</v>
      </c>
      <c r="G457" s="77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77"/>
      <c r="U457" s="50">
        <v>27</v>
      </c>
      <c r="V457" s="45">
        <f t="shared" si="28"/>
        <v>12690</v>
      </c>
      <c r="W457" s="41">
        <f t="shared" si="25"/>
        <v>0</v>
      </c>
      <c r="X457" s="42">
        <f t="shared" si="26"/>
        <v>0</v>
      </c>
      <c r="Y457" s="26">
        <f t="shared" si="27"/>
      </c>
    </row>
    <row r="458" spans="1:25" s="1" customFormat="1" ht="12.75">
      <c r="A458" s="114">
        <v>10788875</v>
      </c>
      <c r="B458" s="46" t="s">
        <v>43</v>
      </c>
      <c r="C458" s="47" t="s">
        <v>566</v>
      </c>
      <c r="D458" s="49" t="s">
        <v>234</v>
      </c>
      <c r="E458" s="95"/>
      <c r="F458" s="44">
        <v>470</v>
      </c>
      <c r="G458" s="77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77"/>
      <c r="U458" s="50">
        <v>27</v>
      </c>
      <c r="V458" s="45">
        <f t="shared" si="28"/>
        <v>12690</v>
      </c>
      <c r="W458" s="41">
        <f t="shared" si="25"/>
        <v>0</v>
      </c>
      <c r="X458" s="42">
        <f t="shared" si="26"/>
        <v>0</v>
      </c>
      <c r="Y458" s="26">
        <f t="shared" si="27"/>
      </c>
    </row>
    <row r="459" spans="1:25" s="1" customFormat="1" ht="12.75">
      <c r="A459" s="114">
        <v>10561919</v>
      </c>
      <c r="B459" s="46" t="s">
        <v>43</v>
      </c>
      <c r="C459" s="47" t="s">
        <v>567</v>
      </c>
      <c r="D459" s="49" t="s">
        <v>211</v>
      </c>
      <c r="E459" s="94"/>
      <c r="F459" s="44">
        <v>470</v>
      </c>
      <c r="G459" s="77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77"/>
      <c r="U459" s="50">
        <v>27</v>
      </c>
      <c r="V459" s="45">
        <f t="shared" si="28"/>
        <v>12690</v>
      </c>
      <c r="W459" s="41">
        <f aca="true" t="shared" si="29" ref="W459:W521">IF(U459=0,"",SUM(G459:T459))</f>
        <v>0</v>
      </c>
      <c r="X459" s="42">
        <f aca="true" t="shared" si="30" ref="X459:X521">IF(W459=0,0,W459*V459)</f>
        <v>0</v>
      </c>
      <c r="Y459" s="26">
        <f aca="true" t="shared" si="31" ref="Y459:Y521">IF(W459=0,"",F459*W459)</f>
      </c>
    </row>
    <row r="460" spans="1:25" s="1" customFormat="1" ht="12.75">
      <c r="A460" s="114">
        <v>10732699</v>
      </c>
      <c r="B460" s="46" t="s">
        <v>43</v>
      </c>
      <c r="C460" s="47" t="s">
        <v>568</v>
      </c>
      <c r="D460" s="47" t="s">
        <v>189</v>
      </c>
      <c r="E460" s="94"/>
      <c r="F460" s="44">
        <v>470</v>
      </c>
      <c r="G460" s="77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77"/>
      <c r="U460" s="50">
        <v>27</v>
      </c>
      <c r="V460" s="45">
        <f t="shared" si="28"/>
        <v>12690</v>
      </c>
      <c r="W460" s="41">
        <f t="shared" si="29"/>
        <v>0</v>
      </c>
      <c r="X460" s="42">
        <f t="shared" si="30"/>
        <v>0</v>
      </c>
      <c r="Y460" s="26">
        <f t="shared" si="31"/>
      </c>
    </row>
    <row r="461" spans="1:25" s="1" customFormat="1" ht="12.75">
      <c r="A461" s="114">
        <v>10561920</v>
      </c>
      <c r="B461" s="46" t="s">
        <v>43</v>
      </c>
      <c r="C461" s="47" t="s">
        <v>569</v>
      </c>
      <c r="D461" s="49" t="s">
        <v>212</v>
      </c>
      <c r="E461" s="94"/>
      <c r="F461" s="44">
        <v>470</v>
      </c>
      <c r="G461" s="77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77"/>
      <c r="U461" s="50">
        <v>27</v>
      </c>
      <c r="V461" s="45">
        <f t="shared" si="28"/>
        <v>12690</v>
      </c>
      <c r="W461" s="41">
        <f t="shared" si="29"/>
        <v>0</v>
      </c>
      <c r="X461" s="42">
        <f t="shared" si="30"/>
        <v>0</v>
      </c>
      <c r="Y461" s="26">
        <f t="shared" si="31"/>
      </c>
    </row>
    <row r="462" spans="1:25" s="1" customFormat="1" ht="12.75">
      <c r="A462" s="114">
        <v>11021235</v>
      </c>
      <c r="B462" s="46" t="s">
        <v>43</v>
      </c>
      <c r="C462" s="47" t="s">
        <v>606</v>
      </c>
      <c r="D462" s="49" t="s">
        <v>179</v>
      </c>
      <c r="E462" s="95" t="s">
        <v>420</v>
      </c>
      <c r="F462" s="44">
        <v>470</v>
      </c>
      <c r="G462" s="77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77"/>
      <c r="U462" s="50">
        <v>27</v>
      </c>
      <c r="V462" s="45">
        <f t="shared" si="28"/>
        <v>12690</v>
      </c>
      <c r="W462" s="41">
        <f t="shared" si="29"/>
        <v>0</v>
      </c>
      <c r="X462" s="42">
        <f t="shared" si="30"/>
        <v>0</v>
      </c>
      <c r="Y462" s="26">
        <f t="shared" si="31"/>
      </c>
    </row>
    <row r="463" spans="1:25" s="1" customFormat="1" ht="12.75">
      <c r="A463" s="114">
        <v>10561921</v>
      </c>
      <c r="B463" s="46" t="s">
        <v>43</v>
      </c>
      <c r="C463" s="47" t="s">
        <v>570</v>
      </c>
      <c r="D463" s="49" t="s">
        <v>392</v>
      </c>
      <c r="E463" s="94"/>
      <c r="F463" s="44">
        <v>470</v>
      </c>
      <c r="G463" s="77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77"/>
      <c r="U463" s="50">
        <v>27</v>
      </c>
      <c r="V463" s="45">
        <f t="shared" si="28"/>
        <v>12690</v>
      </c>
      <c r="W463" s="41">
        <f t="shared" si="29"/>
        <v>0</v>
      </c>
      <c r="X463" s="42">
        <f t="shared" si="30"/>
        <v>0</v>
      </c>
      <c r="Y463" s="26">
        <f t="shared" si="31"/>
      </c>
    </row>
    <row r="464" spans="1:25" s="1" customFormat="1" ht="12.75">
      <c r="A464" s="114">
        <v>10561922</v>
      </c>
      <c r="B464" s="46" t="s">
        <v>43</v>
      </c>
      <c r="C464" s="47" t="s">
        <v>571</v>
      </c>
      <c r="D464" s="49" t="s">
        <v>178</v>
      </c>
      <c r="E464" s="94"/>
      <c r="F464" s="44">
        <v>470</v>
      </c>
      <c r="G464" s="77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77"/>
      <c r="U464" s="50">
        <v>27</v>
      </c>
      <c r="V464" s="45">
        <f t="shared" si="28"/>
        <v>12690</v>
      </c>
      <c r="W464" s="41">
        <f t="shared" si="29"/>
        <v>0</v>
      </c>
      <c r="X464" s="42">
        <f t="shared" si="30"/>
        <v>0</v>
      </c>
      <c r="Y464" s="26">
        <f t="shared" si="31"/>
      </c>
    </row>
    <row r="465" spans="1:25" s="1" customFormat="1" ht="12.75">
      <c r="A465" s="119">
        <v>10913292</v>
      </c>
      <c r="B465" s="46" t="s">
        <v>43</v>
      </c>
      <c r="C465" s="47" t="s">
        <v>572</v>
      </c>
      <c r="D465" s="51" t="s">
        <v>576</v>
      </c>
      <c r="E465" s="95"/>
      <c r="F465" s="44">
        <v>470</v>
      </c>
      <c r="G465" s="77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8"/>
      <c r="T465" s="77"/>
      <c r="U465" s="50">
        <v>27</v>
      </c>
      <c r="V465" s="45">
        <f t="shared" si="28"/>
        <v>12690</v>
      </c>
      <c r="W465" s="41">
        <f t="shared" si="29"/>
        <v>0</v>
      </c>
      <c r="X465" s="42">
        <f t="shared" si="30"/>
        <v>0</v>
      </c>
      <c r="Y465" s="26">
        <f t="shared" si="31"/>
      </c>
    </row>
    <row r="466" spans="1:25" s="1" customFormat="1" ht="12.75">
      <c r="A466" s="114">
        <v>10561923</v>
      </c>
      <c r="B466" s="46" t="s">
        <v>43</v>
      </c>
      <c r="C466" s="47" t="s">
        <v>642</v>
      </c>
      <c r="D466" s="51" t="s">
        <v>643</v>
      </c>
      <c r="E466" s="95" t="s">
        <v>420</v>
      </c>
      <c r="F466" s="44">
        <v>470</v>
      </c>
      <c r="G466" s="77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8"/>
      <c r="T466" s="77"/>
      <c r="U466" s="50">
        <v>27</v>
      </c>
      <c r="V466" s="45">
        <f t="shared" si="28"/>
        <v>12690</v>
      </c>
      <c r="W466" s="41">
        <f t="shared" si="29"/>
        <v>0</v>
      </c>
      <c r="X466" s="42">
        <f t="shared" si="30"/>
        <v>0</v>
      </c>
      <c r="Y466" s="26">
        <f t="shared" si="31"/>
      </c>
    </row>
    <row r="467" spans="1:25" s="1" customFormat="1" ht="12.75">
      <c r="A467" s="119">
        <v>10801330</v>
      </c>
      <c r="B467" s="46" t="s">
        <v>43</v>
      </c>
      <c r="C467" s="47" t="s">
        <v>573</v>
      </c>
      <c r="D467" s="64" t="s">
        <v>185</v>
      </c>
      <c r="E467" s="95"/>
      <c r="F467" s="44">
        <v>470</v>
      </c>
      <c r="G467" s="77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77"/>
      <c r="U467" s="50">
        <v>27</v>
      </c>
      <c r="V467" s="45">
        <f t="shared" si="28"/>
        <v>12690</v>
      </c>
      <c r="W467" s="41">
        <f t="shared" si="29"/>
        <v>0</v>
      </c>
      <c r="X467" s="42">
        <f t="shared" si="30"/>
        <v>0</v>
      </c>
      <c r="Y467" s="26">
        <f t="shared" si="31"/>
      </c>
    </row>
    <row r="468" spans="1:25" s="1" customFormat="1" ht="12.75">
      <c r="A468" s="114">
        <v>10561925</v>
      </c>
      <c r="B468" s="46" t="s">
        <v>43</v>
      </c>
      <c r="C468" s="47" t="s">
        <v>574</v>
      </c>
      <c r="D468" s="49" t="s">
        <v>299</v>
      </c>
      <c r="E468" s="94"/>
      <c r="F468" s="44">
        <v>470</v>
      </c>
      <c r="G468" s="77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77"/>
      <c r="U468" s="50">
        <v>27</v>
      </c>
      <c r="V468" s="45">
        <f t="shared" si="28"/>
        <v>12690</v>
      </c>
      <c r="W468" s="41">
        <f t="shared" si="29"/>
        <v>0</v>
      </c>
      <c r="X468" s="42">
        <f t="shared" si="30"/>
        <v>0</v>
      </c>
      <c r="Y468" s="26">
        <f t="shared" si="31"/>
      </c>
    </row>
    <row r="469" spans="1:25" s="1" customFormat="1" ht="12.75">
      <c r="A469" s="63"/>
      <c r="B469" s="46"/>
      <c r="C469" s="47"/>
      <c r="D469" s="64"/>
      <c r="E469" s="44"/>
      <c r="F469" s="40"/>
      <c r="G469" s="39" t="s">
        <v>10</v>
      </c>
      <c r="H469" s="39" t="s">
        <v>11</v>
      </c>
      <c r="I469" s="39" t="s">
        <v>12</v>
      </c>
      <c r="J469" s="39" t="s">
        <v>13</v>
      </c>
      <c r="K469" s="39" t="s">
        <v>141</v>
      </c>
      <c r="L469" s="39" t="s">
        <v>14</v>
      </c>
      <c r="M469" s="39" t="s">
        <v>35</v>
      </c>
      <c r="N469" s="39" t="s">
        <v>15</v>
      </c>
      <c r="O469" s="39" t="s">
        <v>16</v>
      </c>
      <c r="P469" s="39" t="s">
        <v>17</v>
      </c>
      <c r="Q469" s="39" t="s">
        <v>18</v>
      </c>
      <c r="R469" s="39" t="s">
        <v>19</v>
      </c>
      <c r="S469" s="39" t="s">
        <v>2</v>
      </c>
      <c r="T469" s="39" t="s">
        <v>3</v>
      </c>
      <c r="U469" s="50"/>
      <c r="V469" s="45">
        <f t="shared" si="28"/>
      </c>
      <c r="W469" s="41">
        <f t="shared" si="29"/>
      </c>
      <c r="X469" s="42"/>
      <c r="Y469" s="26"/>
    </row>
    <row r="470" spans="1:25" s="2" customFormat="1" ht="12.75">
      <c r="A470" s="114">
        <v>10453076</v>
      </c>
      <c r="B470" s="46" t="s">
        <v>43</v>
      </c>
      <c r="C470" s="47" t="s">
        <v>562</v>
      </c>
      <c r="D470" s="64" t="s">
        <v>338</v>
      </c>
      <c r="E470" s="44"/>
      <c r="F470" s="40">
        <v>260</v>
      </c>
      <c r="G470" s="77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77"/>
      <c r="U470" s="50">
        <v>37</v>
      </c>
      <c r="V470" s="45">
        <f t="shared" si="28"/>
        <v>9620</v>
      </c>
      <c r="W470" s="41">
        <f t="shared" si="29"/>
        <v>0</v>
      </c>
      <c r="X470" s="42">
        <f t="shared" si="30"/>
        <v>0</v>
      </c>
      <c r="Y470" s="26">
        <f t="shared" si="31"/>
      </c>
    </row>
    <row r="471" spans="1:25" s="2" customFormat="1" ht="12.75">
      <c r="A471" s="114">
        <v>10009246</v>
      </c>
      <c r="B471" s="46" t="s">
        <v>43</v>
      </c>
      <c r="C471" s="47" t="s">
        <v>563</v>
      </c>
      <c r="D471" s="47" t="s">
        <v>210</v>
      </c>
      <c r="E471" s="40"/>
      <c r="F471" s="40">
        <v>260</v>
      </c>
      <c r="G471" s="77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8"/>
      <c r="T471" s="77"/>
      <c r="U471" s="50">
        <v>37</v>
      </c>
      <c r="V471" s="45">
        <f t="shared" si="28"/>
        <v>9620</v>
      </c>
      <c r="W471" s="41">
        <f t="shared" si="29"/>
        <v>0</v>
      </c>
      <c r="X471" s="42">
        <f t="shared" si="30"/>
        <v>0</v>
      </c>
      <c r="Y471" s="26">
        <f t="shared" si="31"/>
      </c>
    </row>
    <row r="472" spans="1:25" s="2" customFormat="1" ht="12.75">
      <c r="A472" s="119">
        <v>10849626</v>
      </c>
      <c r="B472" s="46" t="s">
        <v>43</v>
      </c>
      <c r="C472" s="47" t="s">
        <v>564</v>
      </c>
      <c r="D472" s="51" t="s">
        <v>153</v>
      </c>
      <c r="E472" s="40"/>
      <c r="F472" s="40">
        <v>260</v>
      </c>
      <c r="G472" s="77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77"/>
      <c r="U472" s="50">
        <v>37</v>
      </c>
      <c r="V472" s="45">
        <f t="shared" si="28"/>
        <v>9620</v>
      </c>
      <c r="W472" s="41">
        <f t="shared" si="29"/>
        <v>0</v>
      </c>
      <c r="X472" s="42">
        <f t="shared" si="30"/>
        <v>0</v>
      </c>
      <c r="Y472" s="26">
        <f t="shared" si="31"/>
      </c>
    </row>
    <row r="473" spans="1:25" s="5" customFormat="1" ht="12.75">
      <c r="A473" s="114">
        <v>10542994</v>
      </c>
      <c r="B473" s="46" t="s">
        <v>43</v>
      </c>
      <c r="C473" s="47" t="s">
        <v>565</v>
      </c>
      <c r="D473" s="49" t="s">
        <v>391</v>
      </c>
      <c r="E473" s="94"/>
      <c r="F473" s="44">
        <v>260</v>
      </c>
      <c r="G473" s="77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77"/>
      <c r="U473" s="50">
        <v>37</v>
      </c>
      <c r="V473" s="45">
        <f t="shared" si="28"/>
        <v>9620</v>
      </c>
      <c r="W473" s="41">
        <f t="shared" si="29"/>
        <v>0</v>
      </c>
      <c r="X473" s="42">
        <f t="shared" si="30"/>
        <v>0</v>
      </c>
      <c r="Y473" s="26">
        <f t="shared" si="31"/>
      </c>
    </row>
    <row r="474" spans="1:25" s="5" customFormat="1" ht="12.75">
      <c r="A474" s="114">
        <v>10788874</v>
      </c>
      <c r="B474" s="46" t="s">
        <v>43</v>
      </c>
      <c r="C474" s="47" t="s">
        <v>566</v>
      </c>
      <c r="D474" s="49" t="s">
        <v>234</v>
      </c>
      <c r="E474" s="95"/>
      <c r="F474" s="44">
        <v>260</v>
      </c>
      <c r="G474" s="77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77"/>
      <c r="U474" s="50">
        <v>37</v>
      </c>
      <c r="V474" s="45">
        <f t="shared" si="28"/>
        <v>9620</v>
      </c>
      <c r="W474" s="41">
        <f t="shared" si="29"/>
        <v>0</v>
      </c>
      <c r="X474" s="42">
        <f t="shared" si="30"/>
        <v>0</v>
      </c>
      <c r="Y474" s="26">
        <f t="shared" si="31"/>
      </c>
    </row>
    <row r="475" spans="1:25" s="2" customFormat="1" ht="12.75">
      <c r="A475" s="114">
        <v>10008768</v>
      </c>
      <c r="B475" s="46" t="s">
        <v>43</v>
      </c>
      <c r="C475" s="47" t="s">
        <v>567</v>
      </c>
      <c r="D475" s="47" t="s">
        <v>211</v>
      </c>
      <c r="E475" s="40"/>
      <c r="F475" s="40">
        <v>260</v>
      </c>
      <c r="G475" s="77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77"/>
      <c r="U475" s="50">
        <v>37</v>
      </c>
      <c r="V475" s="45">
        <f t="shared" si="28"/>
        <v>9620</v>
      </c>
      <c r="W475" s="41">
        <f t="shared" si="29"/>
        <v>0</v>
      </c>
      <c r="X475" s="42">
        <f t="shared" si="30"/>
        <v>0</v>
      </c>
      <c r="Y475" s="26">
        <f t="shared" si="31"/>
      </c>
    </row>
    <row r="476" spans="1:25" s="2" customFormat="1" ht="12.75">
      <c r="A476" s="114">
        <v>10732678</v>
      </c>
      <c r="B476" s="46" t="s">
        <v>43</v>
      </c>
      <c r="C476" s="47" t="s">
        <v>568</v>
      </c>
      <c r="D476" s="47" t="s">
        <v>189</v>
      </c>
      <c r="E476" s="94"/>
      <c r="F476" s="44">
        <v>260</v>
      </c>
      <c r="G476" s="77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8"/>
      <c r="T476" s="77"/>
      <c r="U476" s="50">
        <v>37</v>
      </c>
      <c r="V476" s="45">
        <f t="shared" si="28"/>
        <v>9620</v>
      </c>
      <c r="W476" s="41">
        <f t="shared" si="29"/>
        <v>0</v>
      </c>
      <c r="X476" s="42">
        <f t="shared" si="30"/>
        <v>0</v>
      </c>
      <c r="Y476" s="26">
        <f t="shared" si="31"/>
      </c>
    </row>
    <row r="477" spans="1:25" s="5" customFormat="1" ht="12.75">
      <c r="A477" s="114">
        <v>10009184</v>
      </c>
      <c r="B477" s="46" t="s">
        <v>43</v>
      </c>
      <c r="C477" s="47" t="s">
        <v>569</v>
      </c>
      <c r="D477" s="51" t="s">
        <v>212</v>
      </c>
      <c r="E477" s="95"/>
      <c r="F477" s="44">
        <v>260</v>
      </c>
      <c r="G477" s="77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77"/>
      <c r="U477" s="50">
        <v>37</v>
      </c>
      <c r="V477" s="45">
        <f t="shared" si="28"/>
        <v>9620</v>
      </c>
      <c r="W477" s="41">
        <f t="shared" si="29"/>
        <v>0</v>
      </c>
      <c r="X477" s="42">
        <f t="shared" si="30"/>
        <v>0</v>
      </c>
      <c r="Y477" s="26">
        <f t="shared" si="31"/>
      </c>
    </row>
    <row r="478" spans="1:25" s="5" customFormat="1" ht="12.75">
      <c r="A478" s="114">
        <v>11021234</v>
      </c>
      <c r="B478" s="46" t="s">
        <v>43</v>
      </c>
      <c r="C478" s="47" t="s">
        <v>606</v>
      </c>
      <c r="D478" s="49" t="s">
        <v>179</v>
      </c>
      <c r="E478" s="95" t="s">
        <v>420</v>
      </c>
      <c r="F478" s="44">
        <v>260</v>
      </c>
      <c r="G478" s="77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77"/>
      <c r="U478" s="50">
        <v>37</v>
      </c>
      <c r="V478" s="45">
        <f t="shared" si="28"/>
        <v>9620</v>
      </c>
      <c r="W478" s="41">
        <f t="shared" si="29"/>
        <v>0</v>
      </c>
      <c r="X478" s="42">
        <f t="shared" si="30"/>
        <v>0</v>
      </c>
      <c r="Y478" s="26">
        <f t="shared" si="31"/>
      </c>
    </row>
    <row r="479" spans="1:25" s="5" customFormat="1" ht="12.75">
      <c r="A479" s="114">
        <v>10037137</v>
      </c>
      <c r="B479" s="46" t="s">
        <v>43</v>
      </c>
      <c r="C479" s="47" t="s">
        <v>570</v>
      </c>
      <c r="D479" s="49" t="s">
        <v>392</v>
      </c>
      <c r="E479" s="94"/>
      <c r="F479" s="44">
        <v>260</v>
      </c>
      <c r="G479" s="77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77"/>
      <c r="U479" s="50">
        <v>37</v>
      </c>
      <c r="V479" s="45">
        <f t="shared" si="28"/>
        <v>9620</v>
      </c>
      <c r="W479" s="41">
        <f t="shared" si="29"/>
        <v>0</v>
      </c>
      <c r="X479" s="42">
        <f t="shared" si="30"/>
        <v>0</v>
      </c>
      <c r="Y479" s="26">
        <f t="shared" si="31"/>
      </c>
    </row>
    <row r="480" spans="1:25" s="2" customFormat="1" ht="12.75">
      <c r="A480" s="114">
        <v>10009245</v>
      </c>
      <c r="B480" s="46" t="s">
        <v>43</v>
      </c>
      <c r="C480" s="47" t="s">
        <v>571</v>
      </c>
      <c r="D480" s="51" t="s">
        <v>178</v>
      </c>
      <c r="E480" s="95"/>
      <c r="F480" s="40">
        <v>260</v>
      </c>
      <c r="G480" s="77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77"/>
      <c r="U480" s="50">
        <v>37</v>
      </c>
      <c r="V480" s="45">
        <f t="shared" si="28"/>
        <v>9620</v>
      </c>
      <c r="W480" s="41">
        <f t="shared" si="29"/>
        <v>0</v>
      </c>
      <c r="X480" s="42">
        <f t="shared" si="30"/>
        <v>0</v>
      </c>
      <c r="Y480" s="26">
        <f t="shared" si="31"/>
      </c>
    </row>
    <row r="481" spans="1:25" s="2" customFormat="1" ht="12.75">
      <c r="A481" s="119">
        <v>10913291</v>
      </c>
      <c r="B481" s="46" t="s">
        <v>43</v>
      </c>
      <c r="C481" s="47" t="s">
        <v>572</v>
      </c>
      <c r="D481" s="51" t="s">
        <v>576</v>
      </c>
      <c r="E481" s="95"/>
      <c r="F481" s="40">
        <v>260</v>
      </c>
      <c r="G481" s="77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8"/>
      <c r="T481" s="77"/>
      <c r="U481" s="50">
        <v>37</v>
      </c>
      <c r="V481" s="45">
        <f t="shared" si="28"/>
        <v>9620</v>
      </c>
      <c r="W481" s="41">
        <f t="shared" si="29"/>
        <v>0</v>
      </c>
      <c r="X481" s="42">
        <f t="shared" si="30"/>
        <v>0</v>
      </c>
      <c r="Y481" s="26">
        <f t="shared" si="31"/>
      </c>
    </row>
    <row r="482" spans="1:25" s="2" customFormat="1" ht="12.75">
      <c r="A482" s="114">
        <v>10218409</v>
      </c>
      <c r="B482" s="46" t="s">
        <v>43</v>
      </c>
      <c r="C482" s="47" t="s">
        <v>642</v>
      </c>
      <c r="D482" s="51" t="s">
        <v>643</v>
      </c>
      <c r="E482" s="95" t="s">
        <v>420</v>
      </c>
      <c r="F482" s="40">
        <v>260</v>
      </c>
      <c r="G482" s="77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77"/>
      <c r="U482" s="50">
        <v>37</v>
      </c>
      <c r="V482" s="45">
        <f t="shared" si="28"/>
        <v>9620</v>
      </c>
      <c r="W482" s="41">
        <f t="shared" si="29"/>
        <v>0</v>
      </c>
      <c r="X482" s="42">
        <f t="shared" si="30"/>
        <v>0</v>
      </c>
      <c r="Y482" s="26">
        <f t="shared" si="31"/>
      </c>
    </row>
    <row r="483" spans="1:25" s="2" customFormat="1" ht="12.75">
      <c r="A483" s="119">
        <v>10801329</v>
      </c>
      <c r="B483" s="46" t="s">
        <v>43</v>
      </c>
      <c r="C483" s="47" t="s">
        <v>573</v>
      </c>
      <c r="D483" s="64" t="s">
        <v>185</v>
      </c>
      <c r="E483" s="40"/>
      <c r="F483" s="40">
        <v>260</v>
      </c>
      <c r="G483" s="77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77"/>
      <c r="U483" s="50">
        <v>37</v>
      </c>
      <c r="V483" s="45">
        <f t="shared" si="28"/>
        <v>9620</v>
      </c>
      <c r="W483" s="41">
        <f t="shared" si="29"/>
        <v>0</v>
      </c>
      <c r="X483" s="42">
        <f t="shared" si="30"/>
        <v>0</v>
      </c>
      <c r="Y483" s="26">
        <f t="shared" si="31"/>
      </c>
    </row>
    <row r="484" spans="1:25" s="2" customFormat="1" ht="12.75">
      <c r="A484" s="114">
        <v>10218038</v>
      </c>
      <c r="B484" s="46" t="s">
        <v>43</v>
      </c>
      <c r="C484" s="47" t="s">
        <v>574</v>
      </c>
      <c r="D484" s="64" t="s">
        <v>299</v>
      </c>
      <c r="E484" s="44"/>
      <c r="F484" s="40">
        <v>260</v>
      </c>
      <c r="G484" s="77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77"/>
      <c r="U484" s="50">
        <v>37</v>
      </c>
      <c r="V484" s="45">
        <f t="shared" si="28"/>
        <v>9620</v>
      </c>
      <c r="W484" s="41">
        <f t="shared" si="29"/>
        <v>0</v>
      </c>
      <c r="X484" s="42">
        <f t="shared" si="30"/>
        <v>0</v>
      </c>
      <c r="Y484" s="26">
        <f t="shared" si="31"/>
      </c>
    </row>
    <row r="485" spans="1:25" s="2" customFormat="1" ht="12.75">
      <c r="A485" s="38" t="s">
        <v>0</v>
      </c>
      <c r="B485" s="46"/>
      <c r="C485" s="47"/>
      <c r="D485" s="38"/>
      <c r="E485" s="96"/>
      <c r="F485" s="40"/>
      <c r="G485" s="39" t="s">
        <v>10</v>
      </c>
      <c r="H485" s="39" t="s">
        <v>11</v>
      </c>
      <c r="I485" s="39" t="s">
        <v>12</v>
      </c>
      <c r="J485" s="39" t="s">
        <v>13</v>
      </c>
      <c r="K485" s="39" t="s">
        <v>141</v>
      </c>
      <c r="L485" s="39" t="s">
        <v>14</v>
      </c>
      <c r="M485" s="39" t="s">
        <v>35</v>
      </c>
      <c r="N485" s="39" t="s">
        <v>15</v>
      </c>
      <c r="O485" s="39" t="s">
        <v>16</v>
      </c>
      <c r="P485" s="39" t="s">
        <v>17</v>
      </c>
      <c r="Q485" s="39" t="s">
        <v>18</v>
      </c>
      <c r="R485" s="39" t="s">
        <v>19</v>
      </c>
      <c r="S485" s="39" t="s">
        <v>2</v>
      </c>
      <c r="T485" s="39" t="s">
        <v>3</v>
      </c>
      <c r="U485" s="50"/>
      <c r="V485" s="45">
        <f t="shared" si="28"/>
      </c>
      <c r="W485" s="41">
        <f t="shared" si="29"/>
      </c>
      <c r="X485" s="42"/>
      <c r="Y485" s="26"/>
    </row>
    <row r="486" spans="1:25" s="2" customFormat="1" ht="12.75">
      <c r="A486" s="114">
        <v>10561914</v>
      </c>
      <c r="B486" s="46" t="s">
        <v>43</v>
      </c>
      <c r="C486" s="47" t="s">
        <v>360</v>
      </c>
      <c r="D486" s="49" t="s">
        <v>147</v>
      </c>
      <c r="E486" s="94"/>
      <c r="F486" s="44">
        <v>470</v>
      </c>
      <c r="G486" s="77"/>
      <c r="H486" s="77"/>
      <c r="I486" s="77"/>
      <c r="J486" s="77"/>
      <c r="K486" s="77"/>
      <c r="L486" s="68"/>
      <c r="M486" s="68"/>
      <c r="N486" s="68"/>
      <c r="O486" s="68"/>
      <c r="P486" s="68"/>
      <c r="Q486" s="68"/>
      <c r="R486" s="68"/>
      <c r="S486" s="68"/>
      <c r="T486" s="77"/>
      <c r="U486" s="50">
        <v>31</v>
      </c>
      <c r="V486" s="45">
        <f t="shared" si="28"/>
        <v>14570</v>
      </c>
      <c r="W486" s="41">
        <f t="shared" si="29"/>
        <v>0</v>
      </c>
      <c r="X486" s="42">
        <f t="shared" si="30"/>
        <v>0</v>
      </c>
      <c r="Y486" s="26">
        <f t="shared" si="31"/>
      </c>
    </row>
    <row r="487" spans="1:25" ht="12.75">
      <c r="A487" s="114">
        <v>10561926</v>
      </c>
      <c r="B487" s="46" t="s">
        <v>43</v>
      </c>
      <c r="C487" s="47" t="s">
        <v>36</v>
      </c>
      <c r="D487" s="49" t="s">
        <v>393</v>
      </c>
      <c r="E487" s="94"/>
      <c r="F487" s="44">
        <v>470</v>
      </c>
      <c r="G487" s="77"/>
      <c r="H487" s="77"/>
      <c r="I487" s="77"/>
      <c r="J487" s="77"/>
      <c r="K487" s="68"/>
      <c r="L487" s="68"/>
      <c r="M487" s="68"/>
      <c r="N487" s="68"/>
      <c r="O487" s="68"/>
      <c r="P487" s="68"/>
      <c r="Q487" s="68"/>
      <c r="R487" s="68"/>
      <c r="S487" s="68"/>
      <c r="T487" s="77"/>
      <c r="U487" s="50">
        <v>28</v>
      </c>
      <c r="V487" s="45">
        <f t="shared" si="28"/>
        <v>13160</v>
      </c>
      <c r="W487" s="41">
        <f t="shared" si="29"/>
        <v>0</v>
      </c>
      <c r="X487" s="42">
        <f t="shared" si="30"/>
        <v>0</v>
      </c>
      <c r="Y487" s="26">
        <f t="shared" si="31"/>
      </c>
    </row>
    <row r="488" spans="1:25" ht="12.75">
      <c r="A488" s="38" t="s">
        <v>677</v>
      </c>
      <c r="B488" s="46"/>
      <c r="C488" s="47"/>
      <c r="D488" s="49"/>
      <c r="E488" s="94"/>
      <c r="F488" s="44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68"/>
      <c r="U488" s="50"/>
      <c r="V488" s="45">
        <f t="shared" si="28"/>
      </c>
      <c r="W488" s="41">
        <f t="shared" si="29"/>
      </c>
      <c r="X488" s="42"/>
      <c r="Y488" s="26"/>
    </row>
    <row r="489" spans="1:25" ht="12.75">
      <c r="A489" s="38" t="s">
        <v>584</v>
      </c>
      <c r="B489" s="46"/>
      <c r="C489" s="47"/>
      <c r="D489" s="49"/>
      <c r="E489" s="94"/>
      <c r="F489" s="44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8"/>
      <c r="T489" s="68"/>
      <c r="U489" s="50"/>
      <c r="V489" s="45">
        <f t="shared" si="28"/>
      </c>
      <c r="W489" s="41">
        <f t="shared" si="29"/>
      </c>
      <c r="X489" s="42"/>
      <c r="Y489" s="26"/>
    </row>
    <row r="490" spans="1:25" ht="12.75">
      <c r="A490" s="114">
        <v>10929597</v>
      </c>
      <c r="B490" s="46" t="s">
        <v>43</v>
      </c>
      <c r="C490" s="47" t="s">
        <v>607</v>
      </c>
      <c r="D490" s="49" t="s">
        <v>616</v>
      </c>
      <c r="E490" s="95" t="s">
        <v>420</v>
      </c>
      <c r="F490" s="40">
        <v>260</v>
      </c>
      <c r="G490" s="77"/>
      <c r="H490" s="77"/>
      <c r="I490" s="77"/>
      <c r="J490" s="77"/>
      <c r="K490" s="77"/>
      <c r="L490" s="68"/>
      <c r="M490" s="68"/>
      <c r="N490" s="68"/>
      <c r="O490" s="68"/>
      <c r="P490" s="68"/>
      <c r="Q490" s="68"/>
      <c r="R490" s="77"/>
      <c r="S490" s="77"/>
      <c r="T490" s="77"/>
      <c r="U490" s="50">
        <v>57</v>
      </c>
      <c r="V490" s="45">
        <f t="shared" si="28"/>
        <v>14820</v>
      </c>
      <c r="W490" s="41">
        <f t="shared" si="29"/>
        <v>0</v>
      </c>
      <c r="X490" s="42">
        <f t="shared" si="30"/>
        <v>0</v>
      </c>
      <c r="Y490" s="26">
        <f t="shared" si="31"/>
      </c>
    </row>
    <row r="491" spans="1:25" ht="12.75">
      <c r="A491" s="114">
        <v>10929598</v>
      </c>
      <c r="B491" s="46" t="s">
        <v>43</v>
      </c>
      <c r="C491" s="47" t="s">
        <v>608</v>
      </c>
      <c r="D491" s="49" t="s">
        <v>390</v>
      </c>
      <c r="E491" s="40" t="s">
        <v>420</v>
      </c>
      <c r="F491" s="40">
        <v>260</v>
      </c>
      <c r="G491" s="77"/>
      <c r="H491" s="77"/>
      <c r="I491" s="77"/>
      <c r="J491" s="77"/>
      <c r="K491" s="77"/>
      <c r="L491" s="68"/>
      <c r="M491" s="68"/>
      <c r="N491" s="68"/>
      <c r="O491" s="68"/>
      <c r="P491" s="68"/>
      <c r="Q491" s="68"/>
      <c r="R491" s="77"/>
      <c r="S491" s="77"/>
      <c r="T491" s="77"/>
      <c r="U491" s="50">
        <v>57</v>
      </c>
      <c r="V491" s="45">
        <f t="shared" si="28"/>
        <v>14820</v>
      </c>
      <c r="W491" s="41">
        <f t="shared" si="29"/>
        <v>0</v>
      </c>
      <c r="X491" s="42">
        <f t="shared" si="30"/>
        <v>0</v>
      </c>
      <c r="Y491" s="26">
        <f t="shared" si="31"/>
      </c>
    </row>
    <row r="492" spans="1:25" ht="12.75">
      <c r="A492" s="114">
        <v>10929609</v>
      </c>
      <c r="B492" s="46" t="s">
        <v>43</v>
      </c>
      <c r="C492" s="47" t="s">
        <v>609</v>
      </c>
      <c r="D492" s="49" t="s">
        <v>145</v>
      </c>
      <c r="E492" s="40" t="s">
        <v>420</v>
      </c>
      <c r="F492" s="40">
        <v>260</v>
      </c>
      <c r="G492" s="77"/>
      <c r="H492" s="77"/>
      <c r="I492" s="77"/>
      <c r="J492" s="77"/>
      <c r="K492" s="77"/>
      <c r="L492" s="68"/>
      <c r="M492" s="68"/>
      <c r="N492" s="68"/>
      <c r="O492" s="68"/>
      <c r="P492" s="68"/>
      <c r="Q492" s="68"/>
      <c r="R492" s="77"/>
      <c r="S492" s="77"/>
      <c r="T492" s="77"/>
      <c r="U492" s="50">
        <v>57</v>
      </c>
      <c r="V492" s="45">
        <f t="shared" si="28"/>
        <v>14820</v>
      </c>
      <c r="W492" s="41">
        <f t="shared" si="29"/>
        <v>0</v>
      </c>
      <c r="X492" s="42">
        <f t="shared" si="30"/>
        <v>0</v>
      </c>
      <c r="Y492" s="26">
        <f t="shared" si="31"/>
      </c>
    </row>
    <row r="493" spans="1:25" ht="12.75">
      <c r="A493" s="114">
        <v>10929610</v>
      </c>
      <c r="B493" s="46" t="s">
        <v>43</v>
      </c>
      <c r="C493" s="47" t="s">
        <v>610</v>
      </c>
      <c r="D493" s="49" t="s">
        <v>163</v>
      </c>
      <c r="E493" s="40" t="s">
        <v>420</v>
      </c>
      <c r="F493" s="40">
        <v>260</v>
      </c>
      <c r="G493" s="77"/>
      <c r="H493" s="77"/>
      <c r="I493" s="77"/>
      <c r="J493" s="77"/>
      <c r="K493" s="77"/>
      <c r="L493" s="68"/>
      <c r="M493" s="68"/>
      <c r="N493" s="68"/>
      <c r="O493" s="68"/>
      <c r="P493" s="68"/>
      <c r="Q493" s="68"/>
      <c r="R493" s="77"/>
      <c r="S493" s="77"/>
      <c r="T493" s="77"/>
      <c r="U493" s="50">
        <v>57</v>
      </c>
      <c r="V493" s="45">
        <f t="shared" si="28"/>
        <v>14820</v>
      </c>
      <c r="W493" s="41">
        <f t="shared" si="29"/>
        <v>0</v>
      </c>
      <c r="X493" s="42">
        <f t="shared" si="30"/>
        <v>0</v>
      </c>
      <c r="Y493" s="26">
        <f t="shared" si="31"/>
      </c>
    </row>
    <row r="494" spans="1:25" ht="12.75">
      <c r="A494" s="114">
        <v>10929611</v>
      </c>
      <c r="B494" s="46" t="s">
        <v>43</v>
      </c>
      <c r="C494" s="47" t="s">
        <v>611</v>
      </c>
      <c r="D494" s="49" t="s">
        <v>617</v>
      </c>
      <c r="E494" s="40" t="s">
        <v>420</v>
      </c>
      <c r="F494" s="40">
        <v>260</v>
      </c>
      <c r="G494" s="77"/>
      <c r="H494" s="77"/>
      <c r="I494" s="77"/>
      <c r="J494" s="77"/>
      <c r="K494" s="77"/>
      <c r="L494" s="68"/>
      <c r="M494" s="68"/>
      <c r="N494" s="68"/>
      <c r="O494" s="68"/>
      <c r="P494" s="68"/>
      <c r="Q494" s="68"/>
      <c r="R494" s="77"/>
      <c r="S494" s="77"/>
      <c r="T494" s="77"/>
      <c r="U494" s="50">
        <v>57</v>
      </c>
      <c r="V494" s="45">
        <f t="shared" si="28"/>
        <v>14820</v>
      </c>
      <c r="W494" s="41">
        <f t="shared" si="29"/>
        <v>0</v>
      </c>
      <c r="X494" s="42">
        <f t="shared" si="30"/>
        <v>0</v>
      </c>
      <c r="Y494" s="26">
        <f t="shared" si="31"/>
      </c>
    </row>
    <row r="495" spans="1:25" ht="12.75">
      <c r="A495" s="114">
        <v>10929612</v>
      </c>
      <c r="B495" s="46" t="s">
        <v>43</v>
      </c>
      <c r="C495" s="47" t="s">
        <v>612</v>
      </c>
      <c r="D495" s="49" t="s">
        <v>214</v>
      </c>
      <c r="E495" s="40" t="s">
        <v>420</v>
      </c>
      <c r="F495" s="40">
        <v>260</v>
      </c>
      <c r="G495" s="77"/>
      <c r="H495" s="77"/>
      <c r="I495" s="77"/>
      <c r="J495" s="77"/>
      <c r="K495" s="77"/>
      <c r="L495" s="68"/>
      <c r="M495" s="68"/>
      <c r="N495" s="68"/>
      <c r="O495" s="68"/>
      <c r="P495" s="68"/>
      <c r="Q495" s="68"/>
      <c r="R495" s="77"/>
      <c r="S495" s="77"/>
      <c r="T495" s="77"/>
      <c r="U495" s="50">
        <v>57</v>
      </c>
      <c r="V495" s="45">
        <f t="shared" si="28"/>
        <v>14820</v>
      </c>
      <c r="W495" s="41">
        <f t="shared" si="29"/>
        <v>0</v>
      </c>
      <c r="X495" s="42">
        <f t="shared" si="30"/>
        <v>0</v>
      </c>
      <c r="Y495" s="26">
        <f t="shared" si="31"/>
      </c>
    </row>
    <row r="496" spans="1:25" ht="12.75">
      <c r="A496" s="114">
        <v>10929613</v>
      </c>
      <c r="B496" s="46" t="s">
        <v>43</v>
      </c>
      <c r="C496" s="47" t="s">
        <v>613</v>
      </c>
      <c r="D496" s="49" t="s">
        <v>230</v>
      </c>
      <c r="E496" s="40" t="s">
        <v>420</v>
      </c>
      <c r="F496" s="40">
        <v>260</v>
      </c>
      <c r="G496" s="77"/>
      <c r="H496" s="77"/>
      <c r="I496" s="77"/>
      <c r="J496" s="77"/>
      <c r="K496" s="77"/>
      <c r="L496" s="68"/>
      <c r="M496" s="68"/>
      <c r="N496" s="68"/>
      <c r="O496" s="68"/>
      <c r="P496" s="68"/>
      <c r="Q496" s="68"/>
      <c r="R496" s="77"/>
      <c r="S496" s="77"/>
      <c r="T496" s="77"/>
      <c r="U496" s="50">
        <v>57</v>
      </c>
      <c r="V496" s="45">
        <f t="shared" si="28"/>
        <v>14820</v>
      </c>
      <c r="W496" s="41">
        <f t="shared" si="29"/>
        <v>0</v>
      </c>
      <c r="X496" s="42">
        <f t="shared" si="30"/>
        <v>0</v>
      </c>
      <c r="Y496" s="26">
        <f t="shared" si="31"/>
      </c>
    </row>
    <row r="497" spans="1:25" ht="12.75">
      <c r="A497" s="114">
        <v>10929614</v>
      </c>
      <c r="B497" s="46" t="s">
        <v>43</v>
      </c>
      <c r="C497" s="47" t="s">
        <v>614</v>
      </c>
      <c r="D497" s="49" t="s">
        <v>285</v>
      </c>
      <c r="E497" s="40" t="s">
        <v>420</v>
      </c>
      <c r="F497" s="40">
        <v>260</v>
      </c>
      <c r="G497" s="77"/>
      <c r="H497" s="77"/>
      <c r="I497" s="77"/>
      <c r="J497" s="77"/>
      <c r="K497" s="77"/>
      <c r="L497" s="68"/>
      <c r="M497" s="68"/>
      <c r="N497" s="68"/>
      <c r="O497" s="68"/>
      <c r="P497" s="68"/>
      <c r="Q497" s="68"/>
      <c r="R497" s="77"/>
      <c r="S497" s="77"/>
      <c r="T497" s="77"/>
      <c r="U497" s="50">
        <v>57</v>
      </c>
      <c r="V497" s="45">
        <f t="shared" si="28"/>
        <v>14820</v>
      </c>
      <c r="W497" s="41">
        <f t="shared" si="29"/>
        <v>0</v>
      </c>
      <c r="X497" s="42">
        <f t="shared" si="30"/>
        <v>0</v>
      </c>
      <c r="Y497" s="26">
        <f t="shared" si="31"/>
      </c>
    </row>
    <row r="498" spans="1:25" ht="12.75">
      <c r="A498" s="114">
        <v>10929615</v>
      </c>
      <c r="B498" s="46" t="s">
        <v>43</v>
      </c>
      <c r="C498" s="47" t="s">
        <v>615</v>
      </c>
      <c r="D498" s="49" t="s">
        <v>185</v>
      </c>
      <c r="E498" s="40" t="s">
        <v>420</v>
      </c>
      <c r="F498" s="40">
        <v>260</v>
      </c>
      <c r="G498" s="77"/>
      <c r="H498" s="77"/>
      <c r="I498" s="77"/>
      <c r="J498" s="77"/>
      <c r="K498" s="77"/>
      <c r="L498" s="68"/>
      <c r="M498" s="68"/>
      <c r="N498" s="68"/>
      <c r="O498" s="68"/>
      <c r="P498" s="68"/>
      <c r="Q498" s="68"/>
      <c r="R498" s="77"/>
      <c r="S498" s="77"/>
      <c r="T498" s="77"/>
      <c r="U498" s="50">
        <v>57</v>
      </c>
      <c r="V498" s="45">
        <f t="shared" si="28"/>
        <v>14820</v>
      </c>
      <c r="W498" s="41">
        <f t="shared" si="29"/>
        <v>0</v>
      </c>
      <c r="X498" s="42">
        <f t="shared" si="30"/>
        <v>0</v>
      </c>
      <c r="Y498" s="26">
        <f t="shared" si="31"/>
      </c>
    </row>
    <row r="499" spans="1:25" ht="12.75">
      <c r="A499" s="38" t="s">
        <v>1</v>
      </c>
      <c r="B499" s="46"/>
      <c r="C499" s="47"/>
      <c r="D499" s="49"/>
      <c r="E499" s="94"/>
      <c r="F499" s="44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8"/>
      <c r="T499" s="68"/>
      <c r="U499" s="50"/>
      <c r="V499" s="45">
        <f t="shared" si="28"/>
      </c>
      <c r="W499" s="41">
        <f t="shared" si="29"/>
      </c>
      <c r="X499" s="42"/>
      <c r="Y499" s="26"/>
    </row>
    <row r="500" spans="1:25" ht="12.75">
      <c r="A500" s="38" t="s">
        <v>627</v>
      </c>
      <c r="B500" s="46"/>
      <c r="C500" s="47"/>
      <c r="D500" s="49"/>
      <c r="E500" s="94"/>
      <c r="F500" s="44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8"/>
      <c r="T500" s="68"/>
      <c r="U500" s="50"/>
      <c r="V500" s="45">
        <f t="shared" si="28"/>
      </c>
      <c r="W500" s="41">
        <f t="shared" si="29"/>
      </c>
      <c r="X500" s="42"/>
      <c r="Y500" s="26"/>
    </row>
    <row r="501" spans="1:25" ht="12.75">
      <c r="A501" s="114">
        <v>10956714</v>
      </c>
      <c r="B501" s="47" t="s">
        <v>45</v>
      </c>
      <c r="C501" s="47" t="s">
        <v>620</v>
      </c>
      <c r="D501" s="49" t="s">
        <v>618</v>
      </c>
      <c r="E501" s="40" t="s">
        <v>420</v>
      </c>
      <c r="F501" s="66">
        <v>126</v>
      </c>
      <c r="G501" s="77"/>
      <c r="H501" s="77"/>
      <c r="I501" s="77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77"/>
      <c r="U501" s="50">
        <v>90</v>
      </c>
      <c r="V501" s="45">
        <f t="shared" si="28"/>
        <v>11340</v>
      </c>
      <c r="W501" s="41">
        <f t="shared" si="29"/>
        <v>0</v>
      </c>
      <c r="X501" s="42">
        <f t="shared" si="30"/>
        <v>0</v>
      </c>
      <c r="Y501" s="26">
        <f t="shared" si="31"/>
      </c>
    </row>
    <row r="502" spans="1:25" ht="12.75">
      <c r="A502" s="114">
        <v>10956715</v>
      </c>
      <c r="B502" s="47" t="s">
        <v>45</v>
      </c>
      <c r="C502" s="47" t="s">
        <v>666</v>
      </c>
      <c r="D502" s="49" t="s">
        <v>619</v>
      </c>
      <c r="E502" s="40" t="s">
        <v>420</v>
      </c>
      <c r="F502" s="66">
        <v>126</v>
      </c>
      <c r="G502" s="77"/>
      <c r="H502" s="77"/>
      <c r="I502" s="77"/>
      <c r="J502" s="77"/>
      <c r="K502" s="77"/>
      <c r="L502" s="68"/>
      <c r="M502" s="68"/>
      <c r="N502" s="68"/>
      <c r="O502" s="68"/>
      <c r="P502" s="68"/>
      <c r="Q502" s="68"/>
      <c r="R502" s="68"/>
      <c r="S502" s="68"/>
      <c r="T502" s="77"/>
      <c r="U502" s="50">
        <v>90</v>
      </c>
      <c r="V502" s="45">
        <f t="shared" si="28"/>
        <v>11340</v>
      </c>
      <c r="W502" s="41">
        <f t="shared" si="29"/>
        <v>0</v>
      </c>
      <c r="X502" s="42">
        <f t="shared" si="30"/>
        <v>0</v>
      </c>
      <c r="Y502" s="26">
        <f t="shared" si="31"/>
      </c>
    </row>
    <row r="503" spans="1:25" ht="12.75">
      <c r="A503" s="114">
        <v>10956712</v>
      </c>
      <c r="B503" s="47" t="s">
        <v>45</v>
      </c>
      <c r="C503" s="118" t="s">
        <v>667</v>
      </c>
      <c r="D503" s="49" t="s">
        <v>675</v>
      </c>
      <c r="E503" s="40" t="s">
        <v>420</v>
      </c>
      <c r="F503" s="66">
        <v>126</v>
      </c>
      <c r="G503" s="77"/>
      <c r="H503" s="77"/>
      <c r="I503" s="77"/>
      <c r="J503" s="77"/>
      <c r="K503" s="77"/>
      <c r="L503" s="68"/>
      <c r="M503" s="68"/>
      <c r="N503" s="68"/>
      <c r="O503" s="68"/>
      <c r="P503" s="68"/>
      <c r="Q503" s="68"/>
      <c r="R503" s="68"/>
      <c r="S503" s="68"/>
      <c r="T503" s="77"/>
      <c r="U503" s="50">
        <v>90</v>
      </c>
      <c r="V503" s="45">
        <f t="shared" si="28"/>
        <v>11340</v>
      </c>
      <c r="W503" s="41">
        <f t="shared" si="29"/>
        <v>0</v>
      </c>
      <c r="X503" s="42">
        <f t="shared" si="30"/>
        <v>0</v>
      </c>
      <c r="Y503" s="26">
        <f t="shared" si="31"/>
      </c>
    </row>
    <row r="504" spans="1:25" ht="12.75">
      <c r="A504" s="114">
        <v>10956711</v>
      </c>
      <c r="B504" s="47" t="s">
        <v>45</v>
      </c>
      <c r="C504" s="47" t="s">
        <v>621</v>
      </c>
      <c r="D504" s="49" t="s">
        <v>622</v>
      </c>
      <c r="E504" s="40" t="s">
        <v>420</v>
      </c>
      <c r="F504" s="66">
        <v>126</v>
      </c>
      <c r="G504" s="77"/>
      <c r="H504" s="77"/>
      <c r="I504" s="77"/>
      <c r="J504" s="77"/>
      <c r="K504" s="77"/>
      <c r="L504" s="68"/>
      <c r="M504" s="68"/>
      <c r="N504" s="68"/>
      <c r="O504" s="68"/>
      <c r="P504" s="68"/>
      <c r="Q504" s="68"/>
      <c r="R504" s="68"/>
      <c r="S504" s="68"/>
      <c r="T504" s="77"/>
      <c r="U504" s="50">
        <v>90</v>
      </c>
      <c r="V504" s="45">
        <f t="shared" si="28"/>
        <v>11340</v>
      </c>
      <c r="W504" s="41">
        <f t="shared" si="29"/>
        <v>0</v>
      </c>
      <c r="X504" s="42">
        <f t="shared" si="30"/>
        <v>0</v>
      </c>
      <c r="Y504" s="26">
        <f t="shared" si="31"/>
      </c>
    </row>
    <row r="505" spans="1:25" ht="12.75">
      <c r="A505" s="114">
        <v>10956713</v>
      </c>
      <c r="B505" s="47" t="s">
        <v>45</v>
      </c>
      <c r="C505" s="47" t="s">
        <v>623</v>
      </c>
      <c r="D505" s="49" t="s">
        <v>624</v>
      </c>
      <c r="E505" s="40" t="s">
        <v>420</v>
      </c>
      <c r="F505" s="66">
        <v>126</v>
      </c>
      <c r="G505" s="77"/>
      <c r="H505" s="77"/>
      <c r="I505" s="77"/>
      <c r="J505" s="77"/>
      <c r="K505" s="77"/>
      <c r="L505" s="68"/>
      <c r="M505" s="68"/>
      <c r="N505" s="68"/>
      <c r="O505" s="68"/>
      <c r="P505" s="68"/>
      <c r="Q505" s="68"/>
      <c r="R505" s="68"/>
      <c r="S505" s="68"/>
      <c r="T505" s="77"/>
      <c r="U505" s="50">
        <v>90</v>
      </c>
      <c r="V505" s="45">
        <f t="shared" si="28"/>
        <v>11340</v>
      </c>
      <c r="W505" s="41">
        <f t="shared" si="29"/>
        <v>0</v>
      </c>
      <c r="X505" s="42">
        <f t="shared" si="30"/>
        <v>0</v>
      </c>
      <c r="Y505" s="26">
        <f t="shared" si="31"/>
      </c>
    </row>
    <row r="506" spans="1:25" ht="12.75">
      <c r="A506" s="114">
        <v>10956716</v>
      </c>
      <c r="B506" s="47" t="s">
        <v>45</v>
      </c>
      <c r="C506" s="47" t="s">
        <v>625</v>
      </c>
      <c r="D506" s="49" t="s">
        <v>626</v>
      </c>
      <c r="E506" s="40" t="s">
        <v>420</v>
      </c>
      <c r="F506" s="66">
        <v>126</v>
      </c>
      <c r="G506" s="77"/>
      <c r="H506" s="77"/>
      <c r="I506" s="77"/>
      <c r="J506" s="77"/>
      <c r="K506" s="77"/>
      <c r="L506" s="68"/>
      <c r="M506" s="68"/>
      <c r="N506" s="68"/>
      <c r="O506" s="68"/>
      <c r="P506" s="68"/>
      <c r="Q506" s="68"/>
      <c r="R506" s="68"/>
      <c r="S506" s="68"/>
      <c r="T506" s="77"/>
      <c r="U506" s="50">
        <v>90</v>
      </c>
      <c r="V506" s="45">
        <f t="shared" si="28"/>
        <v>11340</v>
      </c>
      <c r="W506" s="41">
        <f t="shared" si="29"/>
        <v>0</v>
      </c>
      <c r="X506" s="42">
        <f t="shared" si="30"/>
        <v>0</v>
      </c>
      <c r="Y506" s="26">
        <f t="shared" si="31"/>
      </c>
    </row>
    <row r="507" spans="1:25" ht="12.75">
      <c r="A507" s="38" t="s">
        <v>108</v>
      </c>
      <c r="B507" s="47"/>
      <c r="C507" s="47"/>
      <c r="D507" s="54"/>
      <c r="E507" s="107"/>
      <c r="F507" s="44"/>
      <c r="G507" s="39" t="s">
        <v>10</v>
      </c>
      <c r="H507" s="39" t="s">
        <v>11</v>
      </c>
      <c r="I507" s="39" t="s">
        <v>12</v>
      </c>
      <c r="J507" s="39" t="s">
        <v>13</v>
      </c>
      <c r="K507" s="39" t="s">
        <v>141</v>
      </c>
      <c r="L507" s="39" t="s">
        <v>14</v>
      </c>
      <c r="M507" s="39" t="s">
        <v>35</v>
      </c>
      <c r="N507" s="39" t="s">
        <v>15</v>
      </c>
      <c r="O507" s="39" t="s">
        <v>16</v>
      </c>
      <c r="P507" s="39" t="s">
        <v>17</v>
      </c>
      <c r="Q507" s="39" t="s">
        <v>18</v>
      </c>
      <c r="R507" s="39" t="s">
        <v>19</v>
      </c>
      <c r="S507" s="39" t="s">
        <v>2</v>
      </c>
      <c r="T507" s="39" t="s">
        <v>3</v>
      </c>
      <c r="U507" s="50"/>
      <c r="V507" s="45">
        <f t="shared" si="28"/>
      </c>
      <c r="W507" s="41">
        <f t="shared" si="29"/>
      </c>
      <c r="X507" s="42"/>
      <c r="Y507" s="26"/>
    </row>
    <row r="508" spans="1:25" ht="12.75">
      <c r="A508" s="114">
        <v>10024846</v>
      </c>
      <c r="B508" s="47" t="s">
        <v>45</v>
      </c>
      <c r="C508" s="47" t="s">
        <v>53</v>
      </c>
      <c r="D508" s="41" t="s">
        <v>217</v>
      </c>
      <c r="E508" s="44"/>
      <c r="F508" s="44">
        <v>470</v>
      </c>
      <c r="G508" s="77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77"/>
      <c r="U508" s="50">
        <v>28</v>
      </c>
      <c r="V508" s="45">
        <f t="shared" si="28"/>
        <v>13160</v>
      </c>
      <c r="W508" s="41">
        <f t="shared" si="29"/>
        <v>0</v>
      </c>
      <c r="X508" s="42">
        <f t="shared" si="30"/>
        <v>0</v>
      </c>
      <c r="Y508" s="26">
        <f t="shared" si="31"/>
      </c>
    </row>
    <row r="509" spans="1:25" ht="12.75">
      <c r="A509" s="114">
        <v>10036252</v>
      </c>
      <c r="B509" s="47" t="s">
        <v>45</v>
      </c>
      <c r="C509" s="47" t="s">
        <v>138</v>
      </c>
      <c r="D509" s="41" t="s">
        <v>218</v>
      </c>
      <c r="E509" s="44"/>
      <c r="F509" s="44">
        <v>470</v>
      </c>
      <c r="G509" s="77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8"/>
      <c r="T509" s="77"/>
      <c r="U509" s="50">
        <v>28</v>
      </c>
      <c r="V509" s="45">
        <f aca="true" t="shared" si="32" ref="V509:V570">IF(ISBLANK(F509),"",U509*F509*(1-V$10))</f>
        <v>13160</v>
      </c>
      <c r="W509" s="41">
        <f t="shared" si="29"/>
        <v>0</v>
      </c>
      <c r="X509" s="42">
        <f t="shared" si="30"/>
        <v>0</v>
      </c>
      <c r="Y509" s="26">
        <f t="shared" si="31"/>
      </c>
    </row>
    <row r="510" spans="1:25" s="2" customFormat="1" ht="12.75">
      <c r="A510" s="114">
        <v>10217979</v>
      </c>
      <c r="B510" s="47" t="s">
        <v>45</v>
      </c>
      <c r="C510" s="47" t="s">
        <v>298</v>
      </c>
      <c r="D510" s="64" t="s">
        <v>178</v>
      </c>
      <c r="E510" s="44"/>
      <c r="F510" s="44">
        <v>470</v>
      </c>
      <c r="G510" s="77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77"/>
      <c r="U510" s="50">
        <v>28</v>
      </c>
      <c r="V510" s="45">
        <f t="shared" si="32"/>
        <v>13160</v>
      </c>
      <c r="W510" s="41">
        <f t="shared" si="29"/>
        <v>0</v>
      </c>
      <c r="X510" s="42">
        <f t="shared" si="30"/>
        <v>0</v>
      </c>
      <c r="Y510" s="26">
        <f t="shared" si="31"/>
      </c>
    </row>
    <row r="511" spans="1:25" s="2" customFormat="1" ht="12.75">
      <c r="A511" s="114">
        <v>10024842</v>
      </c>
      <c r="B511" s="47" t="s">
        <v>45</v>
      </c>
      <c r="C511" s="47" t="s">
        <v>54</v>
      </c>
      <c r="D511" s="41" t="s">
        <v>219</v>
      </c>
      <c r="E511" s="44"/>
      <c r="F511" s="44">
        <v>470</v>
      </c>
      <c r="G511" s="77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77"/>
      <c r="U511" s="50">
        <v>28</v>
      </c>
      <c r="V511" s="45">
        <f t="shared" si="32"/>
        <v>13160</v>
      </c>
      <c r="W511" s="41">
        <f t="shared" si="29"/>
        <v>0</v>
      </c>
      <c r="X511" s="42">
        <f t="shared" si="30"/>
        <v>0</v>
      </c>
      <c r="Y511" s="26">
        <f t="shared" si="31"/>
      </c>
    </row>
    <row r="512" spans="1:25" s="1" customFormat="1" ht="12.75">
      <c r="A512" s="114">
        <v>10708083</v>
      </c>
      <c r="B512" s="47" t="s">
        <v>45</v>
      </c>
      <c r="C512" s="47" t="s">
        <v>474</v>
      </c>
      <c r="D512" s="41" t="s">
        <v>488</v>
      </c>
      <c r="E512" s="44"/>
      <c r="F512" s="44">
        <v>470</v>
      </c>
      <c r="G512" s="77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77"/>
      <c r="U512" s="50">
        <v>28</v>
      </c>
      <c r="V512" s="45">
        <f t="shared" si="32"/>
        <v>13160</v>
      </c>
      <c r="W512" s="41">
        <f t="shared" si="29"/>
        <v>0</v>
      </c>
      <c r="X512" s="42">
        <f t="shared" si="30"/>
        <v>0</v>
      </c>
      <c r="Y512" s="26">
        <f t="shared" si="31"/>
      </c>
    </row>
    <row r="513" spans="1:25" s="1" customFormat="1" ht="12.75">
      <c r="A513" s="114">
        <v>10024841</v>
      </c>
      <c r="B513" s="47" t="s">
        <v>45</v>
      </c>
      <c r="C513" s="47" t="s">
        <v>361</v>
      </c>
      <c r="D513" s="49" t="s">
        <v>394</v>
      </c>
      <c r="E513" s="94"/>
      <c r="F513" s="44">
        <v>470</v>
      </c>
      <c r="G513" s="77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8"/>
      <c r="T513" s="77"/>
      <c r="U513" s="50">
        <v>28</v>
      </c>
      <c r="V513" s="45">
        <f t="shared" si="32"/>
        <v>13160</v>
      </c>
      <c r="W513" s="41">
        <f t="shared" si="29"/>
        <v>0</v>
      </c>
      <c r="X513" s="42">
        <f t="shared" si="30"/>
        <v>0</v>
      </c>
      <c r="Y513" s="26">
        <f t="shared" si="31"/>
      </c>
    </row>
    <row r="514" spans="1:25" s="1" customFormat="1" ht="12.75">
      <c r="A514" s="114">
        <v>10027447</v>
      </c>
      <c r="B514" s="47" t="s">
        <v>45</v>
      </c>
      <c r="C514" s="47" t="s">
        <v>139</v>
      </c>
      <c r="D514" s="41" t="s">
        <v>221</v>
      </c>
      <c r="E514" s="44"/>
      <c r="F514" s="44">
        <v>470</v>
      </c>
      <c r="G514" s="77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77"/>
      <c r="U514" s="50">
        <v>28</v>
      </c>
      <c r="V514" s="45">
        <f t="shared" si="32"/>
        <v>13160</v>
      </c>
      <c r="W514" s="41">
        <f t="shared" si="29"/>
        <v>0</v>
      </c>
      <c r="X514" s="42">
        <f t="shared" si="30"/>
        <v>0</v>
      </c>
      <c r="Y514" s="26">
        <f t="shared" si="31"/>
      </c>
    </row>
    <row r="515" spans="1:25" s="1" customFormat="1" ht="12.75">
      <c r="A515" s="114">
        <v>10712524</v>
      </c>
      <c r="B515" s="47" t="s">
        <v>45</v>
      </c>
      <c r="C515" s="47" t="s">
        <v>505</v>
      </c>
      <c r="D515" s="41" t="s">
        <v>145</v>
      </c>
      <c r="E515" s="94"/>
      <c r="F515" s="44">
        <v>470</v>
      </c>
      <c r="G515" s="77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77"/>
      <c r="U515" s="50">
        <v>28</v>
      </c>
      <c r="V515" s="45">
        <f t="shared" si="32"/>
        <v>13160</v>
      </c>
      <c r="W515" s="41">
        <f t="shared" si="29"/>
        <v>0</v>
      </c>
      <c r="X515" s="42">
        <f t="shared" si="30"/>
        <v>0</v>
      </c>
      <c r="Y515" s="26">
        <f t="shared" si="31"/>
      </c>
    </row>
    <row r="516" spans="1:25" s="1" customFormat="1" ht="12.75">
      <c r="A516" s="114">
        <v>10660131</v>
      </c>
      <c r="B516" s="47" t="s">
        <v>45</v>
      </c>
      <c r="C516" s="47" t="s">
        <v>540</v>
      </c>
      <c r="D516" s="41" t="s">
        <v>220</v>
      </c>
      <c r="E516" s="44"/>
      <c r="F516" s="44">
        <v>470</v>
      </c>
      <c r="G516" s="77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77"/>
      <c r="U516" s="50">
        <v>28</v>
      </c>
      <c r="V516" s="45">
        <f t="shared" si="32"/>
        <v>13160</v>
      </c>
      <c r="W516" s="41">
        <f t="shared" si="29"/>
        <v>0</v>
      </c>
      <c r="X516" s="42">
        <f t="shared" si="30"/>
        <v>0</v>
      </c>
      <c r="Y516" s="26">
        <f t="shared" si="31"/>
      </c>
    </row>
    <row r="517" spans="1:25" s="1" customFormat="1" ht="12.75">
      <c r="A517" s="114">
        <v>10024845</v>
      </c>
      <c r="B517" s="47" t="s">
        <v>45</v>
      </c>
      <c r="C517" s="47" t="s">
        <v>55</v>
      </c>
      <c r="D517" s="41" t="s">
        <v>222</v>
      </c>
      <c r="E517" s="44"/>
      <c r="F517" s="44">
        <v>470</v>
      </c>
      <c r="G517" s="77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8"/>
      <c r="T517" s="77"/>
      <c r="U517" s="50">
        <v>28</v>
      </c>
      <c r="V517" s="45">
        <f t="shared" si="32"/>
        <v>13160</v>
      </c>
      <c r="W517" s="41">
        <f t="shared" si="29"/>
        <v>0</v>
      </c>
      <c r="X517" s="42">
        <f t="shared" si="30"/>
        <v>0</v>
      </c>
      <c r="Y517" s="26">
        <f t="shared" si="31"/>
      </c>
    </row>
    <row r="518" spans="1:25" s="1" customFormat="1" ht="12.75">
      <c r="A518" s="114">
        <v>10036326</v>
      </c>
      <c r="B518" s="47" t="s">
        <v>45</v>
      </c>
      <c r="C518" s="47" t="s">
        <v>137</v>
      </c>
      <c r="D518" s="41" t="s">
        <v>187</v>
      </c>
      <c r="E518" s="44"/>
      <c r="F518" s="44">
        <v>470</v>
      </c>
      <c r="G518" s="77"/>
      <c r="H518" s="77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8"/>
      <c r="T518" s="68"/>
      <c r="U518" s="50">
        <v>28</v>
      </c>
      <c r="V518" s="45">
        <f t="shared" si="32"/>
        <v>13160</v>
      </c>
      <c r="W518" s="41">
        <f t="shared" si="29"/>
        <v>0</v>
      </c>
      <c r="X518" s="42">
        <f t="shared" si="30"/>
        <v>0</v>
      </c>
      <c r="Y518" s="26">
        <f t="shared" si="31"/>
      </c>
    </row>
    <row r="519" spans="1:25" ht="12.75">
      <c r="A519" s="114">
        <v>10008818</v>
      </c>
      <c r="B519" s="47" t="s">
        <v>45</v>
      </c>
      <c r="C519" s="47" t="s">
        <v>53</v>
      </c>
      <c r="D519" s="41" t="s">
        <v>217</v>
      </c>
      <c r="E519" s="44"/>
      <c r="F519" s="44">
        <v>260</v>
      </c>
      <c r="G519" s="77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8"/>
      <c r="T519" s="77"/>
      <c r="U519" s="50">
        <v>38</v>
      </c>
      <c r="V519" s="45">
        <f t="shared" si="32"/>
        <v>9880</v>
      </c>
      <c r="W519" s="41">
        <f t="shared" si="29"/>
        <v>0</v>
      </c>
      <c r="X519" s="42">
        <f t="shared" si="30"/>
        <v>0</v>
      </c>
      <c r="Y519" s="26">
        <f t="shared" si="31"/>
      </c>
    </row>
    <row r="520" spans="1:25" ht="12.75">
      <c r="A520" s="114">
        <v>10009247</v>
      </c>
      <c r="B520" s="47" t="s">
        <v>45</v>
      </c>
      <c r="C520" s="47" t="s">
        <v>138</v>
      </c>
      <c r="D520" s="41" t="s">
        <v>218</v>
      </c>
      <c r="E520" s="44"/>
      <c r="F520" s="44">
        <v>260</v>
      </c>
      <c r="G520" s="77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77"/>
      <c r="U520" s="50">
        <v>38</v>
      </c>
      <c r="V520" s="45">
        <f t="shared" si="32"/>
        <v>9880</v>
      </c>
      <c r="W520" s="41">
        <f t="shared" si="29"/>
        <v>0</v>
      </c>
      <c r="X520" s="42">
        <f t="shared" si="30"/>
        <v>0</v>
      </c>
      <c r="Y520" s="26">
        <f t="shared" si="31"/>
      </c>
    </row>
    <row r="521" spans="1:25" ht="12.75">
      <c r="A521" s="114">
        <v>10217983</v>
      </c>
      <c r="B521" s="47" t="s">
        <v>45</v>
      </c>
      <c r="C521" s="47" t="s">
        <v>298</v>
      </c>
      <c r="D521" s="64" t="s">
        <v>178</v>
      </c>
      <c r="E521" s="44"/>
      <c r="F521" s="44">
        <v>260</v>
      </c>
      <c r="G521" s="77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77"/>
      <c r="U521" s="50">
        <v>38</v>
      </c>
      <c r="V521" s="45">
        <f t="shared" si="32"/>
        <v>9880</v>
      </c>
      <c r="W521" s="41">
        <f t="shared" si="29"/>
        <v>0</v>
      </c>
      <c r="X521" s="42">
        <f t="shared" si="30"/>
        <v>0</v>
      </c>
      <c r="Y521" s="26">
        <f t="shared" si="31"/>
      </c>
    </row>
    <row r="522" spans="1:25" ht="12.75">
      <c r="A522" s="114">
        <v>10008814</v>
      </c>
      <c r="B522" s="47" t="s">
        <v>45</v>
      </c>
      <c r="C522" s="47" t="s">
        <v>54</v>
      </c>
      <c r="D522" s="41" t="s">
        <v>219</v>
      </c>
      <c r="E522" s="44"/>
      <c r="F522" s="44">
        <v>260</v>
      </c>
      <c r="G522" s="77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77"/>
      <c r="U522" s="50">
        <v>38</v>
      </c>
      <c r="V522" s="45">
        <f t="shared" si="32"/>
        <v>9880</v>
      </c>
      <c r="W522" s="41">
        <f aca="true" t="shared" si="33" ref="W522:W583">IF(U522=0,"",SUM(G522:T522))</f>
        <v>0</v>
      </c>
      <c r="X522" s="42">
        <f aca="true" t="shared" si="34" ref="X522:X583">IF(W522=0,0,W522*V522)</f>
        <v>0</v>
      </c>
      <c r="Y522" s="26">
        <f aca="true" t="shared" si="35" ref="Y522:Y583">IF(W522=0,"",F522*W522)</f>
      </c>
    </row>
    <row r="523" spans="1:25" s="1" customFormat="1" ht="12.75">
      <c r="A523" s="114">
        <v>10708082</v>
      </c>
      <c r="B523" s="47" t="s">
        <v>45</v>
      </c>
      <c r="C523" s="47" t="s">
        <v>474</v>
      </c>
      <c r="D523" s="41" t="s">
        <v>488</v>
      </c>
      <c r="E523" s="44"/>
      <c r="F523" s="40">
        <v>260</v>
      </c>
      <c r="G523" s="77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77"/>
      <c r="U523" s="50">
        <v>38</v>
      </c>
      <c r="V523" s="45">
        <f t="shared" si="32"/>
        <v>9880</v>
      </c>
      <c r="W523" s="41">
        <f t="shared" si="33"/>
        <v>0</v>
      </c>
      <c r="X523" s="42">
        <f t="shared" si="34"/>
        <v>0</v>
      </c>
      <c r="Y523" s="26">
        <f t="shared" si="35"/>
      </c>
    </row>
    <row r="524" spans="1:25" s="1" customFormat="1" ht="12.75">
      <c r="A524" s="114">
        <v>10008813</v>
      </c>
      <c r="B524" s="47" t="s">
        <v>45</v>
      </c>
      <c r="C524" s="47" t="s">
        <v>361</v>
      </c>
      <c r="D524" s="49" t="s">
        <v>394</v>
      </c>
      <c r="E524" s="94"/>
      <c r="F524" s="40">
        <v>260</v>
      </c>
      <c r="G524" s="77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77"/>
      <c r="U524" s="50">
        <v>38</v>
      </c>
      <c r="V524" s="45">
        <f t="shared" si="32"/>
        <v>9880</v>
      </c>
      <c r="W524" s="41">
        <f t="shared" si="33"/>
        <v>0</v>
      </c>
      <c r="X524" s="42">
        <f t="shared" si="34"/>
        <v>0</v>
      </c>
      <c r="Y524" s="26">
        <f t="shared" si="35"/>
      </c>
    </row>
    <row r="525" spans="1:25" s="1" customFormat="1" ht="12.75">
      <c r="A525" s="114">
        <v>10027445</v>
      </c>
      <c r="B525" s="47" t="s">
        <v>45</v>
      </c>
      <c r="C525" s="47" t="s">
        <v>139</v>
      </c>
      <c r="D525" s="41" t="s">
        <v>221</v>
      </c>
      <c r="E525" s="44"/>
      <c r="F525" s="40">
        <v>260</v>
      </c>
      <c r="G525" s="77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8"/>
      <c r="T525" s="77"/>
      <c r="U525" s="50">
        <v>38</v>
      </c>
      <c r="V525" s="45">
        <f t="shared" si="32"/>
        <v>9880</v>
      </c>
      <c r="W525" s="41">
        <f t="shared" si="33"/>
        <v>0</v>
      </c>
      <c r="X525" s="42">
        <f t="shared" si="34"/>
        <v>0</v>
      </c>
      <c r="Y525" s="26">
        <f t="shared" si="35"/>
      </c>
    </row>
    <row r="526" spans="1:25" s="1" customFormat="1" ht="12.75">
      <c r="A526" s="114">
        <v>10712523</v>
      </c>
      <c r="B526" s="47" t="s">
        <v>45</v>
      </c>
      <c r="C526" s="47" t="s">
        <v>505</v>
      </c>
      <c r="D526" s="41" t="s">
        <v>145</v>
      </c>
      <c r="E526" s="94"/>
      <c r="F526" s="40">
        <v>260</v>
      </c>
      <c r="G526" s="77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77"/>
      <c r="U526" s="50">
        <v>38</v>
      </c>
      <c r="V526" s="45">
        <f t="shared" si="32"/>
        <v>9880</v>
      </c>
      <c r="W526" s="41">
        <f t="shared" si="33"/>
        <v>0</v>
      </c>
      <c r="X526" s="42">
        <f t="shared" si="34"/>
        <v>0</v>
      </c>
      <c r="Y526" s="26">
        <f t="shared" si="35"/>
      </c>
    </row>
    <row r="527" spans="1:25" s="1" customFormat="1" ht="12.75">
      <c r="A527" s="114">
        <v>10660130</v>
      </c>
      <c r="B527" s="47" t="s">
        <v>45</v>
      </c>
      <c r="C527" s="47" t="s">
        <v>540</v>
      </c>
      <c r="D527" s="41" t="s">
        <v>220</v>
      </c>
      <c r="E527" s="44"/>
      <c r="F527" s="40">
        <v>260</v>
      </c>
      <c r="G527" s="77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77"/>
      <c r="U527" s="50">
        <v>38</v>
      </c>
      <c r="V527" s="45">
        <f t="shared" si="32"/>
        <v>9880</v>
      </c>
      <c r="W527" s="41">
        <f t="shared" si="33"/>
        <v>0</v>
      </c>
      <c r="X527" s="42">
        <f t="shared" si="34"/>
        <v>0</v>
      </c>
      <c r="Y527" s="26">
        <f t="shared" si="35"/>
      </c>
    </row>
    <row r="528" spans="1:25" s="1" customFormat="1" ht="12.75">
      <c r="A528" s="114">
        <v>10008817</v>
      </c>
      <c r="B528" s="47" t="s">
        <v>45</v>
      </c>
      <c r="C528" s="47" t="s">
        <v>55</v>
      </c>
      <c r="D528" s="41" t="s">
        <v>222</v>
      </c>
      <c r="E528" s="44"/>
      <c r="F528" s="40">
        <v>260</v>
      </c>
      <c r="G528" s="77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77"/>
      <c r="U528" s="50">
        <v>38</v>
      </c>
      <c r="V528" s="45">
        <f t="shared" si="32"/>
        <v>9880</v>
      </c>
      <c r="W528" s="41">
        <f t="shared" si="33"/>
        <v>0</v>
      </c>
      <c r="X528" s="42">
        <f t="shared" si="34"/>
        <v>0</v>
      </c>
      <c r="Y528" s="26">
        <f t="shared" si="35"/>
      </c>
    </row>
    <row r="529" spans="1:25" s="1" customFormat="1" ht="12.75">
      <c r="A529" s="114">
        <v>10036372</v>
      </c>
      <c r="B529" s="47" t="s">
        <v>45</v>
      </c>
      <c r="C529" s="47" t="s">
        <v>137</v>
      </c>
      <c r="D529" s="41" t="s">
        <v>187</v>
      </c>
      <c r="E529" s="44"/>
      <c r="F529" s="44">
        <v>260</v>
      </c>
      <c r="G529" s="77"/>
      <c r="H529" s="77"/>
      <c r="I529" s="77"/>
      <c r="J529" s="68"/>
      <c r="K529" s="68"/>
      <c r="L529" s="68"/>
      <c r="M529" s="68"/>
      <c r="N529" s="68"/>
      <c r="O529" s="68"/>
      <c r="P529" s="68"/>
      <c r="Q529" s="68"/>
      <c r="R529" s="68"/>
      <c r="S529" s="68"/>
      <c r="T529" s="77"/>
      <c r="U529" s="50">
        <v>38</v>
      </c>
      <c r="V529" s="45">
        <f t="shared" si="32"/>
        <v>9880</v>
      </c>
      <c r="W529" s="41">
        <f t="shared" si="33"/>
        <v>0</v>
      </c>
      <c r="X529" s="42">
        <f t="shared" si="34"/>
        <v>0</v>
      </c>
      <c r="Y529" s="26">
        <f t="shared" si="35"/>
      </c>
    </row>
    <row r="530" spans="1:25" ht="12.75">
      <c r="A530" s="38" t="s">
        <v>114</v>
      </c>
      <c r="B530" s="47"/>
      <c r="C530" s="47"/>
      <c r="D530" s="61"/>
      <c r="E530" s="43"/>
      <c r="F530" s="44"/>
      <c r="G530" s="39" t="s">
        <v>10</v>
      </c>
      <c r="H530" s="39" t="s">
        <v>11</v>
      </c>
      <c r="I530" s="39" t="s">
        <v>12</v>
      </c>
      <c r="J530" s="39" t="s">
        <v>13</v>
      </c>
      <c r="K530" s="39" t="s">
        <v>141</v>
      </c>
      <c r="L530" s="39" t="s">
        <v>14</v>
      </c>
      <c r="M530" s="39" t="s">
        <v>35</v>
      </c>
      <c r="N530" s="39" t="s">
        <v>15</v>
      </c>
      <c r="O530" s="39" t="s">
        <v>16</v>
      </c>
      <c r="P530" s="39" t="s">
        <v>17</v>
      </c>
      <c r="Q530" s="39" t="s">
        <v>18</v>
      </c>
      <c r="R530" s="39" t="s">
        <v>19</v>
      </c>
      <c r="S530" s="39" t="s">
        <v>2</v>
      </c>
      <c r="T530" s="39" t="s">
        <v>3</v>
      </c>
      <c r="U530" s="50"/>
      <c r="V530" s="45">
        <f t="shared" si="32"/>
      </c>
      <c r="W530" s="41">
        <f t="shared" si="33"/>
      </c>
      <c r="X530" s="42"/>
      <c r="Y530" s="26"/>
    </row>
    <row r="531" spans="1:25" ht="12.75">
      <c r="A531" s="114">
        <v>10543768</v>
      </c>
      <c r="B531" s="47" t="s">
        <v>45</v>
      </c>
      <c r="C531" s="47" t="s">
        <v>363</v>
      </c>
      <c r="D531" s="49" t="s">
        <v>152</v>
      </c>
      <c r="E531" s="94"/>
      <c r="F531" s="44">
        <v>470</v>
      </c>
      <c r="G531" s="77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77"/>
      <c r="U531" s="50">
        <v>27</v>
      </c>
      <c r="V531" s="45">
        <f t="shared" si="32"/>
        <v>12690</v>
      </c>
      <c r="W531" s="41">
        <f t="shared" si="33"/>
        <v>0</v>
      </c>
      <c r="X531" s="42">
        <f t="shared" si="34"/>
        <v>0</v>
      </c>
      <c r="Y531" s="26">
        <f t="shared" si="35"/>
      </c>
    </row>
    <row r="532" spans="1:25" s="5" customFormat="1" ht="12.75">
      <c r="A532" s="114">
        <v>10043569</v>
      </c>
      <c r="B532" s="47" t="s">
        <v>45</v>
      </c>
      <c r="C532" s="47" t="s">
        <v>657</v>
      </c>
      <c r="D532" s="47" t="s">
        <v>259</v>
      </c>
      <c r="E532" s="40"/>
      <c r="F532" s="44">
        <v>470</v>
      </c>
      <c r="G532" s="77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77"/>
      <c r="U532" s="50">
        <v>27</v>
      </c>
      <c r="V532" s="45">
        <f t="shared" si="32"/>
        <v>12690</v>
      </c>
      <c r="W532" s="41">
        <f t="shared" si="33"/>
        <v>0</v>
      </c>
      <c r="X532" s="42">
        <f t="shared" si="34"/>
        <v>0</v>
      </c>
      <c r="Y532" s="26">
        <f t="shared" si="35"/>
      </c>
    </row>
    <row r="533" spans="1:25" s="5" customFormat="1" ht="12.75">
      <c r="A533" s="114">
        <v>10024852</v>
      </c>
      <c r="B533" s="47" t="s">
        <v>45</v>
      </c>
      <c r="C533" s="47" t="s">
        <v>115</v>
      </c>
      <c r="D533" s="47" t="s">
        <v>223</v>
      </c>
      <c r="E533" s="40"/>
      <c r="F533" s="44">
        <v>470</v>
      </c>
      <c r="G533" s="77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77"/>
      <c r="U533" s="50">
        <v>27</v>
      </c>
      <c r="V533" s="45">
        <f t="shared" si="32"/>
        <v>12690</v>
      </c>
      <c r="W533" s="41">
        <f t="shared" si="33"/>
        <v>0</v>
      </c>
      <c r="X533" s="42">
        <f t="shared" si="34"/>
        <v>0</v>
      </c>
      <c r="Y533" s="26">
        <f t="shared" si="35"/>
      </c>
    </row>
    <row r="534" spans="1:25" s="5" customFormat="1" ht="12.75">
      <c r="A534" s="114">
        <v>10217557</v>
      </c>
      <c r="B534" s="47" t="s">
        <v>45</v>
      </c>
      <c r="C534" s="47" t="s">
        <v>300</v>
      </c>
      <c r="D534" s="64" t="s">
        <v>301</v>
      </c>
      <c r="E534" s="44"/>
      <c r="F534" s="44">
        <v>470</v>
      </c>
      <c r="G534" s="77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8"/>
      <c r="T534" s="77"/>
      <c r="U534" s="50">
        <v>27</v>
      </c>
      <c r="V534" s="45">
        <f t="shared" si="32"/>
        <v>12690</v>
      </c>
      <c r="W534" s="41">
        <f t="shared" si="33"/>
        <v>0</v>
      </c>
      <c r="X534" s="42">
        <f t="shared" si="34"/>
        <v>0</v>
      </c>
      <c r="Y534" s="26">
        <f t="shared" si="35"/>
      </c>
    </row>
    <row r="535" spans="1:25" s="5" customFormat="1" ht="12.75">
      <c r="A535" s="114">
        <v>10106802</v>
      </c>
      <c r="B535" s="47" t="s">
        <v>45</v>
      </c>
      <c r="C535" s="47" t="s">
        <v>260</v>
      </c>
      <c r="D535" s="47" t="s">
        <v>285</v>
      </c>
      <c r="E535" s="40"/>
      <c r="F535" s="44">
        <v>470</v>
      </c>
      <c r="G535" s="77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77"/>
      <c r="U535" s="50">
        <v>27</v>
      </c>
      <c r="V535" s="45">
        <f t="shared" si="32"/>
        <v>12690</v>
      </c>
      <c r="W535" s="41">
        <f t="shared" si="33"/>
        <v>0</v>
      </c>
      <c r="X535" s="42">
        <f t="shared" si="34"/>
        <v>0</v>
      </c>
      <c r="Y535" s="26">
        <f t="shared" si="35"/>
      </c>
    </row>
    <row r="536" spans="1:25" s="5" customFormat="1" ht="12.75">
      <c r="A536" s="114">
        <v>10043564</v>
      </c>
      <c r="B536" s="47" t="s">
        <v>45</v>
      </c>
      <c r="C536" s="47" t="s">
        <v>432</v>
      </c>
      <c r="D536" s="47" t="s">
        <v>286</v>
      </c>
      <c r="E536" s="40"/>
      <c r="F536" s="44">
        <v>470</v>
      </c>
      <c r="G536" s="77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77"/>
      <c r="U536" s="50">
        <v>27</v>
      </c>
      <c r="V536" s="45">
        <f t="shared" si="32"/>
        <v>12690</v>
      </c>
      <c r="W536" s="41">
        <f t="shared" si="33"/>
        <v>0</v>
      </c>
      <c r="X536" s="42">
        <f t="shared" si="34"/>
        <v>0</v>
      </c>
      <c r="Y536" s="26">
        <f t="shared" si="35"/>
      </c>
    </row>
    <row r="537" spans="1:25" s="5" customFormat="1" ht="12.75">
      <c r="A537" s="114">
        <v>10024853</v>
      </c>
      <c r="B537" s="47" t="s">
        <v>45</v>
      </c>
      <c r="C537" s="47" t="s">
        <v>658</v>
      </c>
      <c r="D537" s="47" t="s">
        <v>224</v>
      </c>
      <c r="E537" s="40"/>
      <c r="F537" s="44">
        <v>470</v>
      </c>
      <c r="G537" s="77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77"/>
      <c r="U537" s="50">
        <v>27</v>
      </c>
      <c r="V537" s="45">
        <f t="shared" si="32"/>
        <v>12690</v>
      </c>
      <c r="W537" s="41">
        <f t="shared" si="33"/>
        <v>0</v>
      </c>
      <c r="X537" s="42">
        <f t="shared" si="34"/>
        <v>0</v>
      </c>
      <c r="Y537" s="26">
        <f t="shared" si="35"/>
      </c>
    </row>
    <row r="538" spans="1:25" s="5" customFormat="1" ht="12.75">
      <c r="A538" s="114">
        <v>10024830</v>
      </c>
      <c r="B538" s="47" t="s">
        <v>45</v>
      </c>
      <c r="C538" s="47" t="s">
        <v>116</v>
      </c>
      <c r="D538" s="47" t="s">
        <v>144</v>
      </c>
      <c r="E538" s="40"/>
      <c r="F538" s="44">
        <v>470</v>
      </c>
      <c r="G538" s="77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8"/>
      <c r="T538" s="77"/>
      <c r="U538" s="50">
        <v>27</v>
      </c>
      <c r="V538" s="45">
        <f t="shared" si="32"/>
        <v>12690</v>
      </c>
      <c r="W538" s="41">
        <f t="shared" si="33"/>
        <v>0</v>
      </c>
      <c r="X538" s="42">
        <f t="shared" si="34"/>
        <v>0</v>
      </c>
      <c r="Y538" s="26">
        <f t="shared" si="35"/>
      </c>
    </row>
    <row r="539" spans="1:25" s="5" customFormat="1" ht="12.75">
      <c r="A539" s="114">
        <v>10712522</v>
      </c>
      <c r="B539" s="47" t="s">
        <v>45</v>
      </c>
      <c r="C539" s="87" t="s">
        <v>504</v>
      </c>
      <c r="D539" s="87" t="s">
        <v>262</v>
      </c>
      <c r="E539" s="94"/>
      <c r="F539" s="44">
        <v>470</v>
      </c>
      <c r="G539" s="77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77"/>
      <c r="U539" s="50">
        <v>27</v>
      </c>
      <c r="V539" s="45">
        <f t="shared" si="32"/>
        <v>12690</v>
      </c>
      <c r="W539" s="41">
        <f t="shared" si="33"/>
        <v>0</v>
      </c>
      <c r="X539" s="42">
        <f t="shared" si="34"/>
        <v>0</v>
      </c>
      <c r="Y539" s="26">
        <f t="shared" si="35"/>
      </c>
    </row>
    <row r="540" spans="1:25" s="5" customFormat="1" ht="12.75">
      <c r="A540" s="114">
        <v>10044300</v>
      </c>
      <c r="B540" s="47" t="s">
        <v>45</v>
      </c>
      <c r="C540" s="47" t="s">
        <v>263</v>
      </c>
      <c r="D540" s="47" t="s">
        <v>231</v>
      </c>
      <c r="E540" s="40"/>
      <c r="F540" s="44">
        <v>470</v>
      </c>
      <c r="G540" s="77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77"/>
      <c r="U540" s="50">
        <v>27</v>
      </c>
      <c r="V540" s="45">
        <f t="shared" si="32"/>
        <v>12690</v>
      </c>
      <c r="W540" s="41">
        <f t="shared" si="33"/>
        <v>0</v>
      </c>
      <c r="X540" s="42">
        <f t="shared" si="34"/>
        <v>0</v>
      </c>
      <c r="Y540" s="26">
        <f t="shared" si="35"/>
      </c>
    </row>
    <row r="541" spans="1:25" s="5" customFormat="1" ht="12.75">
      <c r="A541" s="114">
        <v>10659817</v>
      </c>
      <c r="B541" s="47" t="s">
        <v>45</v>
      </c>
      <c r="C541" s="47" t="s">
        <v>475</v>
      </c>
      <c r="D541" s="49" t="s">
        <v>216</v>
      </c>
      <c r="E541" s="44"/>
      <c r="F541" s="44">
        <v>470</v>
      </c>
      <c r="G541" s="77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77"/>
      <c r="U541" s="50">
        <v>27</v>
      </c>
      <c r="V541" s="45">
        <f t="shared" si="32"/>
        <v>12690</v>
      </c>
      <c r="W541" s="41">
        <f t="shared" si="33"/>
        <v>0</v>
      </c>
      <c r="X541" s="42">
        <f t="shared" si="34"/>
        <v>0</v>
      </c>
      <c r="Y541" s="26">
        <f t="shared" si="35"/>
      </c>
    </row>
    <row r="542" spans="1:25" s="5" customFormat="1" ht="12.75">
      <c r="A542" s="114">
        <v>10660129</v>
      </c>
      <c r="B542" s="47" t="s">
        <v>45</v>
      </c>
      <c r="C542" s="47" t="s">
        <v>580</v>
      </c>
      <c r="D542" s="49" t="s">
        <v>145</v>
      </c>
      <c r="E542" s="94"/>
      <c r="F542" s="44">
        <v>470</v>
      </c>
      <c r="G542" s="77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77"/>
      <c r="U542" s="50">
        <v>27</v>
      </c>
      <c r="V542" s="45">
        <f t="shared" si="32"/>
        <v>12690</v>
      </c>
      <c r="W542" s="41">
        <f t="shared" si="33"/>
        <v>0</v>
      </c>
      <c r="X542" s="42">
        <f t="shared" si="34"/>
        <v>0</v>
      </c>
      <c r="Y542" s="26">
        <f t="shared" si="35"/>
      </c>
    </row>
    <row r="543" spans="1:25" s="5" customFormat="1" ht="12.75">
      <c r="A543" s="114">
        <v>10451933</v>
      </c>
      <c r="B543" s="47" t="s">
        <v>45</v>
      </c>
      <c r="C543" s="47" t="s">
        <v>431</v>
      </c>
      <c r="D543" s="47" t="s">
        <v>184</v>
      </c>
      <c r="E543" s="40"/>
      <c r="F543" s="44">
        <v>470</v>
      </c>
      <c r="G543" s="77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8"/>
      <c r="T543" s="77"/>
      <c r="U543" s="50">
        <v>27</v>
      </c>
      <c r="V543" s="45">
        <f t="shared" si="32"/>
        <v>12690</v>
      </c>
      <c r="W543" s="41">
        <f t="shared" si="33"/>
        <v>0</v>
      </c>
      <c r="X543" s="42">
        <f t="shared" si="34"/>
        <v>0</v>
      </c>
      <c r="Y543" s="26">
        <f t="shared" si="35"/>
      </c>
    </row>
    <row r="544" spans="1:25" s="5" customFormat="1" ht="12.75">
      <c r="A544" s="114">
        <v>10099372</v>
      </c>
      <c r="B544" s="47" t="s">
        <v>45</v>
      </c>
      <c r="C544" s="47" t="s">
        <v>264</v>
      </c>
      <c r="D544" s="47" t="s">
        <v>232</v>
      </c>
      <c r="E544" s="40"/>
      <c r="F544" s="44">
        <v>470</v>
      </c>
      <c r="G544" s="77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77"/>
      <c r="U544" s="50">
        <v>27</v>
      </c>
      <c r="V544" s="45">
        <f t="shared" si="32"/>
        <v>12690</v>
      </c>
      <c r="W544" s="41">
        <f t="shared" si="33"/>
        <v>0</v>
      </c>
      <c r="X544" s="42">
        <f t="shared" si="34"/>
        <v>0</v>
      </c>
      <c r="Y544" s="26">
        <f t="shared" si="35"/>
      </c>
    </row>
    <row r="545" spans="1:25" s="5" customFormat="1" ht="12.75">
      <c r="A545" s="119">
        <v>10861600</v>
      </c>
      <c r="B545" s="47" t="s">
        <v>45</v>
      </c>
      <c r="C545" s="47" t="s">
        <v>551</v>
      </c>
      <c r="D545" s="47" t="s">
        <v>550</v>
      </c>
      <c r="E545" s="40"/>
      <c r="F545" s="44">
        <v>470</v>
      </c>
      <c r="G545" s="77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77"/>
      <c r="U545" s="50">
        <v>27</v>
      </c>
      <c r="V545" s="45">
        <f t="shared" si="32"/>
        <v>12690</v>
      </c>
      <c r="W545" s="41">
        <f t="shared" si="33"/>
        <v>0</v>
      </c>
      <c r="X545" s="42">
        <f t="shared" si="34"/>
        <v>0</v>
      </c>
      <c r="Y545" s="26">
        <f t="shared" si="35"/>
      </c>
    </row>
    <row r="546" spans="1:25" s="5" customFormat="1" ht="12.75">
      <c r="A546" s="114">
        <v>10497143</v>
      </c>
      <c r="B546" s="47" t="s">
        <v>45</v>
      </c>
      <c r="C546" s="47" t="s">
        <v>362</v>
      </c>
      <c r="D546" s="49" t="s">
        <v>147</v>
      </c>
      <c r="E546" s="94"/>
      <c r="F546" s="44">
        <v>470</v>
      </c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77"/>
      <c r="U546" s="50">
        <v>27</v>
      </c>
      <c r="V546" s="45">
        <f t="shared" si="32"/>
        <v>12690</v>
      </c>
      <c r="W546" s="41">
        <f t="shared" si="33"/>
        <v>0</v>
      </c>
      <c r="X546" s="42">
        <f t="shared" si="34"/>
        <v>0</v>
      </c>
      <c r="Y546" s="26">
        <f t="shared" si="35"/>
      </c>
    </row>
    <row r="547" spans="1:25" s="5" customFormat="1" ht="12.75">
      <c r="A547" s="114">
        <v>10543767</v>
      </c>
      <c r="B547" s="47" t="s">
        <v>45</v>
      </c>
      <c r="C547" s="47" t="s">
        <v>363</v>
      </c>
      <c r="D547" s="49" t="s">
        <v>152</v>
      </c>
      <c r="E547" s="94"/>
      <c r="F547" s="40">
        <v>260</v>
      </c>
      <c r="G547" s="77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8"/>
      <c r="T547" s="77"/>
      <c r="U547" s="50">
        <v>38</v>
      </c>
      <c r="V547" s="45">
        <f t="shared" si="32"/>
        <v>9880</v>
      </c>
      <c r="W547" s="41">
        <f t="shared" si="33"/>
        <v>0</v>
      </c>
      <c r="X547" s="42">
        <f t="shared" si="34"/>
        <v>0</v>
      </c>
      <c r="Y547" s="26">
        <f t="shared" si="35"/>
      </c>
    </row>
    <row r="548" spans="1:25" s="5" customFormat="1" ht="12.75">
      <c r="A548" s="114">
        <v>10024815</v>
      </c>
      <c r="B548" s="47" t="s">
        <v>45</v>
      </c>
      <c r="C548" s="47" t="s">
        <v>657</v>
      </c>
      <c r="D548" s="47" t="s">
        <v>259</v>
      </c>
      <c r="E548" s="40"/>
      <c r="F548" s="40">
        <v>260</v>
      </c>
      <c r="G548" s="77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8"/>
      <c r="T548" s="77"/>
      <c r="U548" s="50">
        <v>38</v>
      </c>
      <c r="V548" s="45">
        <f t="shared" si="32"/>
        <v>9880</v>
      </c>
      <c r="W548" s="41">
        <f t="shared" si="33"/>
        <v>0</v>
      </c>
      <c r="X548" s="42">
        <f t="shared" si="34"/>
        <v>0</v>
      </c>
      <c r="Y548" s="26">
        <f t="shared" si="35"/>
      </c>
    </row>
    <row r="549" spans="1:25" s="5" customFormat="1" ht="12.75">
      <c r="A549" s="114">
        <v>10008845</v>
      </c>
      <c r="B549" s="47" t="s">
        <v>45</v>
      </c>
      <c r="C549" s="47" t="s">
        <v>115</v>
      </c>
      <c r="D549" s="47" t="s">
        <v>223</v>
      </c>
      <c r="E549" s="40"/>
      <c r="F549" s="40">
        <v>260</v>
      </c>
      <c r="G549" s="77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8"/>
      <c r="T549" s="77"/>
      <c r="U549" s="50">
        <v>38</v>
      </c>
      <c r="V549" s="45">
        <f t="shared" si="32"/>
        <v>9880</v>
      </c>
      <c r="W549" s="41">
        <f t="shared" si="33"/>
        <v>0</v>
      </c>
      <c r="X549" s="42">
        <f t="shared" si="34"/>
        <v>0</v>
      </c>
      <c r="Y549" s="26">
        <f t="shared" si="35"/>
      </c>
    </row>
    <row r="550" spans="1:25" s="5" customFormat="1" ht="12.75">
      <c r="A550" s="114">
        <v>10217981</v>
      </c>
      <c r="B550" s="47" t="s">
        <v>45</v>
      </c>
      <c r="C550" s="47" t="s">
        <v>300</v>
      </c>
      <c r="D550" s="64" t="s">
        <v>301</v>
      </c>
      <c r="E550" s="44"/>
      <c r="F550" s="40">
        <v>260</v>
      </c>
      <c r="G550" s="77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77"/>
      <c r="U550" s="50">
        <v>38</v>
      </c>
      <c r="V550" s="45">
        <f t="shared" si="32"/>
        <v>9880</v>
      </c>
      <c r="W550" s="41">
        <f t="shared" si="33"/>
        <v>0</v>
      </c>
      <c r="X550" s="42">
        <f t="shared" si="34"/>
        <v>0</v>
      </c>
      <c r="Y550" s="26">
        <f t="shared" si="35"/>
      </c>
    </row>
    <row r="551" spans="1:25" s="5" customFormat="1" ht="12.75">
      <c r="A551" s="114">
        <v>10141956</v>
      </c>
      <c r="B551" s="47" t="s">
        <v>45</v>
      </c>
      <c r="C551" s="47" t="s">
        <v>260</v>
      </c>
      <c r="D551" s="47" t="s">
        <v>285</v>
      </c>
      <c r="E551" s="40"/>
      <c r="F551" s="40">
        <v>260</v>
      </c>
      <c r="G551" s="77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77"/>
      <c r="U551" s="50">
        <v>38</v>
      </c>
      <c r="V551" s="45">
        <f t="shared" si="32"/>
        <v>9880</v>
      </c>
      <c r="W551" s="41">
        <f t="shared" si="33"/>
        <v>0</v>
      </c>
      <c r="X551" s="42">
        <f t="shared" si="34"/>
        <v>0</v>
      </c>
      <c r="Y551" s="26">
        <f t="shared" si="35"/>
      </c>
    </row>
    <row r="552" spans="1:25" s="5" customFormat="1" ht="12.75">
      <c r="A552" s="114">
        <v>10043565</v>
      </c>
      <c r="B552" s="47" t="s">
        <v>45</v>
      </c>
      <c r="C552" s="47" t="s">
        <v>261</v>
      </c>
      <c r="D552" s="47" t="s">
        <v>286</v>
      </c>
      <c r="E552" s="40"/>
      <c r="F552" s="40">
        <v>260</v>
      </c>
      <c r="G552" s="77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77"/>
      <c r="U552" s="50">
        <v>38</v>
      </c>
      <c r="V552" s="45">
        <f t="shared" si="32"/>
        <v>9880</v>
      </c>
      <c r="W552" s="41">
        <f t="shared" si="33"/>
        <v>0</v>
      </c>
      <c r="X552" s="42">
        <f t="shared" si="34"/>
        <v>0</v>
      </c>
      <c r="Y552" s="26">
        <f t="shared" si="35"/>
      </c>
    </row>
    <row r="553" spans="1:25" s="5" customFormat="1" ht="12.75">
      <c r="A553" s="114">
        <v>10008846</v>
      </c>
      <c r="B553" s="47" t="s">
        <v>45</v>
      </c>
      <c r="C553" s="47" t="s">
        <v>658</v>
      </c>
      <c r="D553" s="47" t="s">
        <v>224</v>
      </c>
      <c r="E553" s="40"/>
      <c r="F553" s="40">
        <v>260</v>
      </c>
      <c r="G553" s="77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77"/>
      <c r="U553" s="50">
        <v>38</v>
      </c>
      <c r="V553" s="45">
        <f t="shared" si="32"/>
        <v>9880</v>
      </c>
      <c r="W553" s="41">
        <f t="shared" si="33"/>
        <v>0</v>
      </c>
      <c r="X553" s="42">
        <f t="shared" si="34"/>
        <v>0</v>
      </c>
      <c r="Y553" s="26">
        <f t="shared" si="35"/>
      </c>
    </row>
    <row r="554" spans="1:25" s="5" customFormat="1" ht="12.75">
      <c r="A554" s="114">
        <v>10008847</v>
      </c>
      <c r="B554" s="47" t="s">
        <v>45</v>
      </c>
      <c r="C554" s="47" t="s">
        <v>116</v>
      </c>
      <c r="D554" s="47" t="s">
        <v>144</v>
      </c>
      <c r="E554" s="40"/>
      <c r="F554" s="40">
        <v>260</v>
      </c>
      <c r="G554" s="77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77"/>
      <c r="U554" s="50">
        <v>38</v>
      </c>
      <c r="V554" s="45">
        <f t="shared" si="32"/>
        <v>9880</v>
      </c>
      <c r="W554" s="41">
        <f t="shared" si="33"/>
        <v>0</v>
      </c>
      <c r="X554" s="42">
        <f t="shared" si="34"/>
        <v>0</v>
      </c>
      <c r="Y554" s="26">
        <f t="shared" si="35"/>
      </c>
    </row>
    <row r="555" spans="1:25" s="5" customFormat="1" ht="12.75">
      <c r="A555" s="114">
        <v>10712521</v>
      </c>
      <c r="B555" s="47" t="s">
        <v>45</v>
      </c>
      <c r="C555" s="87" t="s">
        <v>504</v>
      </c>
      <c r="D555" s="87" t="s">
        <v>262</v>
      </c>
      <c r="E555" s="94"/>
      <c r="F555" s="40">
        <v>260</v>
      </c>
      <c r="G555" s="77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8"/>
      <c r="T555" s="77"/>
      <c r="U555" s="50">
        <v>38</v>
      </c>
      <c r="V555" s="45">
        <f t="shared" si="32"/>
        <v>9880</v>
      </c>
      <c r="W555" s="41">
        <f t="shared" si="33"/>
        <v>0</v>
      </c>
      <c r="X555" s="42">
        <f t="shared" si="34"/>
        <v>0</v>
      </c>
      <c r="Y555" s="26">
        <f t="shared" si="35"/>
      </c>
    </row>
    <row r="556" spans="1:25" s="5" customFormat="1" ht="12.75">
      <c r="A556" s="114">
        <v>10024818</v>
      </c>
      <c r="B556" s="47" t="s">
        <v>45</v>
      </c>
      <c r="C556" s="47" t="s">
        <v>263</v>
      </c>
      <c r="D556" s="47" t="s">
        <v>231</v>
      </c>
      <c r="E556" s="40"/>
      <c r="F556" s="40">
        <v>260</v>
      </c>
      <c r="G556" s="77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77"/>
      <c r="U556" s="50">
        <v>38</v>
      </c>
      <c r="V556" s="45">
        <f t="shared" si="32"/>
        <v>9880</v>
      </c>
      <c r="W556" s="41">
        <f t="shared" si="33"/>
        <v>0</v>
      </c>
      <c r="X556" s="42">
        <f t="shared" si="34"/>
        <v>0</v>
      </c>
      <c r="Y556" s="26">
        <f t="shared" si="35"/>
      </c>
    </row>
    <row r="557" spans="1:25" s="5" customFormat="1" ht="12.75">
      <c r="A557" s="114">
        <v>10659816</v>
      </c>
      <c r="B557" s="47" t="s">
        <v>45</v>
      </c>
      <c r="C557" s="47" t="s">
        <v>475</v>
      </c>
      <c r="D557" s="49" t="s">
        <v>216</v>
      </c>
      <c r="E557" s="44"/>
      <c r="F557" s="40">
        <v>260</v>
      </c>
      <c r="G557" s="77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77"/>
      <c r="U557" s="50">
        <v>38</v>
      </c>
      <c r="V557" s="45">
        <f t="shared" si="32"/>
        <v>9880</v>
      </c>
      <c r="W557" s="41">
        <f t="shared" si="33"/>
        <v>0</v>
      </c>
      <c r="X557" s="42">
        <f t="shared" si="34"/>
        <v>0</v>
      </c>
      <c r="Y557" s="26">
        <f t="shared" si="35"/>
      </c>
    </row>
    <row r="558" spans="1:25" s="5" customFormat="1" ht="12.75">
      <c r="A558" s="114">
        <v>10659818</v>
      </c>
      <c r="B558" s="47" t="s">
        <v>45</v>
      </c>
      <c r="C558" s="47" t="s">
        <v>580</v>
      </c>
      <c r="D558" s="49" t="s">
        <v>145</v>
      </c>
      <c r="E558" s="94"/>
      <c r="F558" s="40">
        <v>260</v>
      </c>
      <c r="G558" s="77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77"/>
      <c r="U558" s="50">
        <v>38</v>
      </c>
      <c r="V558" s="45">
        <f t="shared" si="32"/>
        <v>9880</v>
      </c>
      <c r="W558" s="41">
        <f t="shared" si="33"/>
        <v>0</v>
      </c>
      <c r="X558" s="42">
        <f t="shared" si="34"/>
        <v>0</v>
      </c>
      <c r="Y558" s="26">
        <f t="shared" si="35"/>
      </c>
    </row>
    <row r="559" spans="1:25" s="5" customFormat="1" ht="12.75">
      <c r="A559" s="114">
        <v>10451932</v>
      </c>
      <c r="B559" s="47" t="s">
        <v>45</v>
      </c>
      <c r="C559" s="47" t="s">
        <v>431</v>
      </c>
      <c r="D559" s="47" t="s">
        <v>184</v>
      </c>
      <c r="E559" s="40"/>
      <c r="F559" s="40">
        <v>260</v>
      </c>
      <c r="G559" s="77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8"/>
      <c r="T559" s="77"/>
      <c r="U559" s="50">
        <v>38</v>
      </c>
      <c r="V559" s="45">
        <f t="shared" si="32"/>
        <v>9880</v>
      </c>
      <c r="W559" s="41">
        <f t="shared" si="33"/>
        <v>0</v>
      </c>
      <c r="X559" s="42">
        <f t="shared" si="34"/>
        <v>0</v>
      </c>
      <c r="Y559" s="26">
        <f t="shared" si="35"/>
      </c>
    </row>
    <row r="560" spans="1:25" s="5" customFormat="1" ht="12.75">
      <c r="A560" s="114">
        <v>10099371</v>
      </c>
      <c r="B560" s="47" t="s">
        <v>45</v>
      </c>
      <c r="C560" s="47" t="s">
        <v>264</v>
      </c>
      <c r="D560" s="47" t="s">
        <v>232</v>
      </c>
      <c r="E560" s="40"/>
      <c r="F560" s="40">
        <v>260</v>
      </c>
      <c r="G560" s="77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8"/>
      <c r="T560" s="77"/>
      <c r="U560" s="50">
        <v>38</v>
      </c>
      <c r="V560" s="45">
        <f t="shared" si="32"/>
        <v>9880</v>
      </c>
      <c r="W560" s="41">
        <f t="shared" si="33"/>
        <v>0</v>
      </c>
      <c r="X560" s="42">
        <f t="shared" si="34"/>
        <v>0</v>
      </c>
      <c r="Y560" s="26">
        <f t="shared" si="35"/>
      </c>
    </row>
    <row r="561" spans="1:25" s="5" customFormat="1" ht="12.75">
      <c r="A561" s="119">
        <v>10861599</v>
      </c>
      <c r="B561" s="47" t="s">
        <v>45</v>
      </c>
      <c r="C561" s="47" t="s">
        <v>551</v>
      </c>
      <c r="D561" s="47" t="s">
        <v>550</v>
      </c>
      <c r="E561" s="40"/>
      <c r="F561" s="40">
        <v>260</v>
      </c>
      <c r="G561" s="77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77"/>
      <c r="U561" s="50">
        <v>38</v>
      </c>
      <c r="V561" s="45">
        <f t="shared" si="32"/>
        <v>9880</v>
      </c>
      <c r="W561" s="41">
        <f t="shared" si="33"/>
        <v>0</v>
      </c>
      <c r="X561" s="42">
        <f t="shared" si="34"/>
        <v>0</v>
      </c>
      <c r="Y561" s="26">
        <f t="shared" si="35"/>
      </c>
    </row>
    <row r="562" spans="1:25" s="5" customFormat="1" ht="12.75">
      <c r="A562" s="114">
        <v>10497142</v>
      </c>
      <c r="B562" s="47" t="s">
        <v>45</v>
      </c>
      <c r="C562" s="47" t="s">
        <v>362</v>
      </c>
      <c r="D562" s="49" t="s">
        <v>147</v>
      </c>
      <c r="E562" s="94"/>
      <c r="F562" s="40">
        <v>260</v>
      </c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77"/>
      <c r="U562" s="50">
        <v>38</v>
      </c>
      <c r="V562" s="45">
        <f t="shared" si="32"/>
        <v>9880</v>
      </c>
      <c r="W562" s="41">
        <f t="shared" si="33"/>
        <v>0</v>
      </c>
      <c r="X562" s="42">
        <f t="shared" si="34"/>
        <v>0</v>
      </c>
      <c r="Y562" s="26">
        <f t="shared" si="35"/>
      </c>
    </row>
    <row r="563" spans="1:25" ht="12.75">
      <c r="A563" s="38" t="s">
        <v>135</v>
      </c>
      <c r="B563" s="47"/>
      <c r="C563" s="47"/>
      <c r="D563" s="54"/>
      <c r="E563" s="107"/>
      <c r="F563" s="44"/>
      <c r="G563" s="39" t="s">
        <v>10</v>
      </c>
      <c r="H563" s="39" t="s">
        <v>11</v>
      </c>
      <c r="I563" s="39" t="s">
        <v>12</v>
      </c>
      <c r="J563" s="39" t="s">
        <v>13</v>
      </c>
      <c r="K563" s="39" t="s">
        <v>141</v>
      </c>
      <c r="L563" s="39" t="s">
        <v>14</v>
      </c>
      <c r="M563" s="39" t="s">
        <v>35</v>
      </c>
      <c r="N563" s="39" t="s">
        <v>15</v>
      </c>
      <c r="O563" s="39" t="s">
        <v>16</v>
      </c>
      <c r="P563" s="39" t="s">
        <v>17</v>
      </c>
      <c r="Q563" s="39" t="s">
        <v>18</v>
      </c>
      <c r="R563" s="39" t="s">
        <v>19</v>
      </c>
      <c r="S563" s="39" t="s">
        <v>2</v>
      </c>
      <c r="T563" s="39" t="s">
        <v>3</v>
      </c>
      <c r="U563" s="50"/>
      <c r="V563" s="45">
        <f t="shared" si="32"/>
      </c>
      <c r="W563" s="41">
        <f t="shared" si="33"/>
      </c>
      <c r="X563" s="42"/>
      <c r="Y563" s="26"/>
    </row>
    <row r="564" spans="1:25" s="2" customFormat="1" ht="12.75">
      <c r="A564" s="114">
        <v>10453069</v>
      </c>
      <c r="B564" s="47" t="s">
        <v>45</v>
      </c>
      <c r="C564" s="47" t="s">
        <v>339</v>
      </c>
      <c r="D564" s="65" t="s">
        <v>213</v>
      </c>
      <c r="E564" s="108"/>
      <c r="F564" s="40">
        <v>470</v>
      </c>
      <c r="G564" s="77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8"/>
      <c r="T564" s="77"/>
      <c r="U564" s="50">
        <v>25</v>
      </c>
      <c r="V564" s="45">
        <f t="shared" si="32"/>
        <v>11750</v>
      </c>
      <c r="W564" s="41">
        <f t="shared" si="33"/>
        <v>0</v>
      </c>
      <c r="X564" s="42">
        <f t="shared" si="34"/>
        <v>0</v>
      </c>
      <c r="Y564" s="26">
        <f t="shared" si="35"/>
      </c>
    </row>
    <row r="565" spans="1:25" s="2" customFormat="1" ht="12.75">
      <c r="A565" s="114">
        <v>10660135</v>
      </c>
      <c r="B565" s="47" t="s">
        <v>45</v>
      </c>
      <c r="C565" s="47" t="s">
        <v>476</v>
      </c>
      <c r="D565" s="65" t="s">
        <v>477</v>
      </c>
      <c r="E565" s="44"/>
      <c r="F565" s="40">
        <v>470</v>
      </c>
      <c r="G565" s="77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77"/>
      <c r="U565" s="50">
        <v>25</v>
      </c>
      <c r="V565" s="45">
        <f t="shared" si="32"/>
        <v>11750</v>
      </c>
      <c r="W565" s="41">
        <f t="shared" si="33"/>
        <v>0</v>
      </c>
      <c r="X565" s="42">
        <f t="shared" si="34"/>
        <v>0</v>
      </c>
      <c r="Y565" s="26">
        <f t="shared" si="35"/>
      </c>
    </row>
    <row r="566" spans="1:25" ht="12.75">
      <c r="A566" s="114">
        <v>10500040</v>
      </c>
      <c r="B566" s="47" t="s">
        <v>45</v>
      </c>
      <c r="C566" s="47" t="s">
        <v>46</v>
      </c>
      <c r="D566" s="49" t="s">
        <v>153</v>
      </c>
      <c r="E566" s="94"/>
      <c r="F566" s="44">
        <v>470</v>
      </c>
      <c r="G566" s="77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77"/>
      <c r="U566" s="50">
        <v>25</v>
      </c>
      <c r="V566" s="45">
        <f t="shared" si="32"/>
        <v>11750</v>
      </c>
      <c r="W566" s="41">
        <f t="shared" si="33"/>
        <v>0</v>
      </c>
      <c r="X566" s="42">
        <f t="shared" si="34"/>
        <v>0</v>
      </c>
      <c r="Y566" s="26">
        <f t="shared" si="35"/>
      </c>
    </row>
    <row r="567" spans="1:25" ht="12.75">
      <c r="A567" s="114">
        <v>10519096</v>
      </c>
      <c r="B567" s="47" t="s">
        <v>45</v>
      </c>
      <c r="C567" s="47" t="s">
        <v>364</v>
      </c>
      <c r="D567" s="49" t="s">
        <v>395</v>
      </c>
      <c r="E567" s="94"/>
      <c r="F567" s="44">
        <v>470</v>
      </c>
      <c r="G567" s="77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77"/>
      <c r="U567" s="50">
        <v>25</v>
      </c>
      <c r="V567" s="45">
        <f t="shared" si="32"/>
        <v>11750</v>
      </c>
      <c r="W567" s="41">
        <f t="shared" si="33"/>
        <v>0</v>
      </c>
      <c r="X567" s="42">
        <f t="shared" si="34"/>
        <v>0</v>
      </c>
      <c r="Y567" s="26">
        <f t="shared" si="35"/>
      </c>
    </row>
    <row r="568" spans="1:25" ht="12.75">
      <c r="A568" s="114">
        <v>10024832</v>
      </c>
      <c r="B568" s="47" t="s">
        <v>45</v>
      </c>
      <c r="C568" s="47" t="s">
        <v>640</v>
      </c>
      <c r="D568" s="49" t="s">
        <v>641</v>
      </c>
      <c r="E568" s="95" t="s">
        <v>420</v>
      </c>
      <c r="F568" s="44">
        <v>470</v>
      </c>
      <c r="G568" s="77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8"/>
      <c r="T568" s="77"/>
      <c r="U568" s="50">
        <v>25</v>
      </c>
      <c r="V568" s="45">
        <f t="shared" si="32"/>
        <v>11750</v>
      </c>
      <c r="W568" s="41">
        <f t="shared" si="33"/>
        <v>0</v>
      </c>
      <c r="X568" s="42">
        <f t="shared" si="34"/>
        <v>0</v>
      </c>
      <c r="Y568" s="26">
        <f t="shared" si="35"/>
      </c>
    </row>
    <row r="569" spans="1:25" ht="12.75">
      <c r="A569" s="114">
        <v>10022462</v>
      </c>
      <c r="B569" s="47" t="s">
        <v>45</v>
      </c>
      <c r="C569" s="47" t="s">
        <v>434</v>
      </c>
      <c r="D569" s="41" t="s">
        <v>156</v>
      </c>
      <c r="E569" s="44"/>
      <c r="F569" s="44">
        <v>470</v>
      </c>
      <c r="G569" s="77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8"/>
      <c r="T569" s="77"/>
      <c r="U569" s="50">
        <v>25</v>
      </c>
      <c r="V569" s="45">
        <f t="shared" si="32"/>
        <v>11750</v>
      </c>
      <c r="W569" s="41">
        <f t="shared" si="33"/>
        <v>0</v>
      </c>
      <c r="X569" s="42">
        <f t="shared" si="34"/>
        <v>0</v>
      </c>
      <c r="Y569" s="26">
        <f t="shared" si="35"/>
      </c>
    </row>
    <row r="570" spans="1:25" ht="12.75">
      <c r="A570" s="114">
        <v>10721819</v>
      </c>
      <c r="B570" s="47" t="s">
        <v>45</v>
      </c>
      <c r="C570" s="47" t="s">
        <v>499</v>
      </c>
      <c r="D570" s="41" t="s">
        <v>161</v>
      </c>
      <c r="E570" s="94"/>
      <c r="F570" s="44">
        <v>470</v>
      </c>
      <c r="G570" s="77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77"/>
      <c r="U570" s="50">
        <v>25</v>
      </c>
      <c r="V570" s="45">
        <f t="shared" si="32"/>
        <v>11750</v>
      </c>
      <c r="W570" s="41">
        <f t="shared" si="33"/>
        <v>0</v>
      </c>
      <c r="X570" s="42">
        <f t="shared" si="34"/>
        <v>0</v>
      </c>
      <c r="Y570" s="26">
        <f t="shared" si="35"/>
      </c>
    </row>
    <row r="571" spans="1:25" ht="12.75">
      <c r="A571" s="114">
        <v>10801793</v>
      </c>
      <c r="B571" s="47" t="s">
        <v>45</v>
      </c>
      <c r="C571" s="47" t="s">
        <v>497</v>
      </c>
      <c r="D571" s="49" t="s">
        <v>288</v>
      </c>
      <c r="E571" s="95" t="s">
        <v>420</v>
      </c>
      <c r="F571" s="44">
        <v>470</v>
      </c>
      <c r="G571" s="77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77"/>
      <c r="U571" s="50">
        <v>25</v>
      </c>
      <c r="V571" s="45">
        <f aca="true" t="shared" si="36" ref="V571:V632">IF(ISBLANK(F571),"",U571*F571*(1-V$10))</f>
        <v>11750</v>
      </c>
      <c r="W571" s="41">
        <f t="shared" si="33"/>
        <v>0</v>
      </c>
      <c r="X571" s="42">
        <f t="shared" si="34"/>
        <v>0</v>
      </c>
      <c r="Y571" s="26">
        <f t="shared" si="35"/>
      </c>
    </row>
    <row r="572" spans="1:25" ht="12.75">
      <c r="A572" s="114">
        <v>10457733</v>
      </c>
      <c r="B572" s="47" t="s">
        <v>45</v>
      </c>
      <c r="C572" s="47" t="s">
        <v>436</v>
      </c>
      <c r="D572" s="65" t="s">
        <v>340</v>
      </c>
      <c r="E572" s="40"/>
      <c r="F572" s="44">
        <v>470</v>
      </c>
      <c r="G572" s="77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77"/>
      <c r="U572" s="50">
        <v>25</v>
      </c>
      <c r="V572" s="45">
        <f t="shared" si="36"/>
        <v>11750</v>
      </c>
      <c r="W572" s="41">
        <f t="shared" si="33"/>
        <v>0</v>
      </c>
      <c r="X572" s="42">
        <f t="shared" si="34"/>
        <v>0</v>
      </c>
      <c r="Y572" s="26">
        <f t="shared" si="35"/>
      </c>
    </row>
    <row r="573" spans="1:25" ht="12.75">
      <c r="A573" s="114">
        <v>10027026</v>
      </c>
      <c r="B573" s="47" t="s">
        <v>45</v>
      </c>
      <c r="C573" s="47" t="s">
        <v>265</v>
      </c>
      <c r="D573" s="41" t="s">
        <v>289</v>
      </c>
      <c r="E573" s="44"/>
      <c r="F573" s="44">
        <v>470</v>
      </c>
      <c r="G573" s="77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8"/>
      <c r="T573" s="77"/>
      <c r="U573" s="50">
        <v>25</v>
      </c>
      <c r="V573" s="45">
        <f t="shared" si="36"/>
        <v>11750</v>
      </c>
      <c r="W573" s="41">
        <f t="shared" si="33"/>
        <v>0</v>
      </c>
      <c r="X573" s="42">
        <f t="shared" si="34"/>
        <v>0</v>
      </c>
      <c r="Y573" s="26">
        <f t="shared" si="35"/>
      </c>
    </row>
    <row r="574" spans="1:25" ht="12.75">
      <c r="A574" s="114">
        <v>10519150</v>
      </c>
      <c r="B574" s="47" t="s">
        <v>45</v>
      </c>
      <c r="C574" s="47" t="s">
        <v>365</v>
      </c>
      <c r="D574" s="49" t="s">
        <v>396</v>
      </c>
      <c r="E574" s="94"/>
      <c r="F574" s="44">
        <v>470</v>
      </c>
      <c r="G574" s="77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77"/>
      <c r="U574" s="50">
        <v>25</v>
      </c>
      <c r="V574" s="45">
        <f t="shared" si="36"/>
        <v>11750</v>
      </c>
      <c r="W574" s="41">
        <f t="shared" si="33"/>
        <v>0</v>
      </c>
      <c r="X574" s="42">
        <f t="shared" si="34"/>
        <v>0</v>
      </c>
      <c r="Y574" s="26">
        <f t="shared" si="35"/>
      </c>
    </row>
    <row r="575" spans="1:25" ht="12.75">
      <c r="A575" s="114">
        <v>10022477</v>
      </c>
      <c r="B575" s="47" t="s">
        <v>45</v>
      </c>
      <c r="C575" s="47" t="s">
        <v>433</v>
      </c>
      <c r="D575" s="41" t="s">
        <v>225</v>
      </c>
      <c r="E575" s="44"/>
      <c r="F575" s="44">
        <v>470</v>
      </c>
      <c r="G575" s="77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77"/>
      <c r="U575" s="50">
        <v>25</v>
      </c>
      <c r="V575" s="45">
        <f t="shared" si="36"/>
        <v>11750</v>
      </c>
      <c r="W575" s="41">
        <f t="shared" si="33"/>
        <v>0</v>
      </c>
      <c r="X575" s="42">
        <f t="shared" si="34"/>
        <v>0</v>
      </c>
      <c r="Y575" s="26">
        <f t="shared" si="35"/>
      </c>
    </row>
    <row r="576" spans="1:25" ht="12.75">
      <c r="A576" s="114">
        <v>10496605</v>
      </c>
      <c r="B576" s="47" t="s">
        <v>45</v>
      </c>
      <c r="C576" s="47" t="s">
        <v>366</v>
      </c>
      <c r="D576" s="49" t="s">
        <v>397</v>
      </c>
      <c r="E576" s="94"/>
      <c r="F576" s="44">
        <v>470</v>
      </c>
      <c r="G576" s="77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77"/>
      <c r="U576" s="50">
        <v>25</v>
      </c>
      <c r="V576" s="45">
        <f t="shared" si="36"/>
        <v>11750</v>
      </c>
      <c r="W576" s="41">
        <f t="shared" si="33"/>
        <v>0</v>
      </c>
      <c r="X576" s="42">
        <f t="shared" si="34"/>
        <v>0</v>
      </c>
      <c r="Y576" s="26">
        <f t="shared" si="35"/>
      </c>
    </row>
    <row r="577" spans="1:25" ht="12.75">
      <c r="A577" s="114">
        <v>10638504</v>
      </c>
      <c r="B577" s="47" t="s">
        <v>45</v>
      </c>
      <c r="C577" s="47" t="s">
        <v>422</v>
      </c>
      <c r="D577" s="49" t="s">
        <v>446</v>
      </c>
      <c r="E577" s="94"/>
      <c r="F577" s="44">
        <v>470</v>
      </c>
      <c r="G577" s="77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8"/>
      <c r="T577" s="77"/>
      <c r="U577" s="50">
        <v>25</v>
      </c>
      <c r="V577" s="45">
        <f t="shared" si="36"/>
        <v>11750</v>
      </c>
      <c r="W577" s="41">
        <f t="shared" si="33"/>
        <v>0</v>
      </c>
      <c r="X577" s="42">
        <f t="shared" si="34"/>
        <v>0</v>
      </c>
      <c r="Y577" s="26">
        <f t="shared" si="35"/>
      </c>
    </row>
    <row r="578" spans="1:25" ht="12.75">
      <c r="A578" s="114">
        <v>10703672</v>
      </c>
      <c r="B578" s="47" t="s">
        <v>45</v>
      </c>
      <c r="C578" s="47" t="s">
        <v>538</v>
      </c>
      <c r="D578" s="65" t="s">
        <v>478</v>
      </c>
      <c r="E578" s="44"/>
      <c r="F578" s="44">
        <v>470</v>
      </c>
      <c r="G578" s="77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8"/>
      <c r="T578" s="77"/>
      <c r="U578" s="50">
        <v>25</v>
      </c>
      <c r="V578" s="45">
        <f t="shared" si="36"/>
        <v>11750</v>
      </c>
      <c r="W578" s="41">
        <f t="shared" si="33"/>
        <v>0</v>
      </c>
      <c r="X578" s="42">
        <f t="shared" si="34"/>
        <v>0</v>
      </c>
      <c r="Y578" s="26">
        <f t="shared" si="35"/>
      </c>
    </row>
    <row r="579" spans="1:25" s="1" customFormat="1" ht="12.75">
      <c r="A579" s="114">
        <v>10036327</v>
      </c>
      <c r="B579" s="47" t="s">
        <v>45</v>
      </c>
      <c r="C579" s="47" t="s">
        <v>134</v>
      </c>
      <c r="D579" s="47" t="s">
        <v>226</v>
      </c>
      <c r="E579" s="40"/>
      <c r="F579" s="44">
        <v>470</v>
      </c>
      <c r="G579" s="77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8"/>
      <c r="T579" s="77"/>
      <c r="U579" s="50">
        <v>25</v>
      </c>
      <c r="V579" s="45">
        <f t="shared" si="36"/>
        <v>11750</v>
      </c>
      <c r="W579" s="41">
        <f t="shared" si="33"/>
        <v>0</v>
      </c>
      <c r="X579" s="42">
        <f t="shared" si="34"/>
        <v>0</v>
      </c>
      <c r="Y579" s="26">
        <f t="shared" si="35"/>
      </c>
    </row>
    <row r="580" spans="1:25" s="1" customFormat="1" ht="12.75">
      <c r="A580" s="114">
        <v>10043571</v>
      </c>
      <c r="B580" s="47" t="s">
        <v>45</v>
      </c>
      <c r="C580" s="47" t="s">
        <v>267</v>
      </c>
      <c r="D580" s="47" t="s">
        <v>287</v>
      </c>
      <c r="E580" s="40"/>
      <c r="F580" s="44">
        <v>470</v>
      </c>
      <c r="G580" s="77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8"/>
      <c r="T580" s="77"/>
      <c r="U580" s="50">
        <v>25</v>
      </c>
      <c r="V580" s="45">
        <f t="shared" si="36"/>
        <v>11750</v>
      </c>
      <c r="W580" s="41">
        <f t="shared" si="33"/>
        <v>0</v>
      </c>
      <c r="X580" s="42">
        <f t="shared" si="34"/>
        <v>0</v>
      </c>
      <c r="Y580" s="26">
        <f t="shared" si="35"/>
      </c>
    </row>
    <row r="581" spans="1:25" ht="12.75">
      <c r="A581" s="114">
        <v>10929251</v>
      </c>
      <c r="B581" s="47" t="s">
        <v>45</v>
      </c>
      <c r="C581" s="47" t="s">
        <v>628</v>
      </c>
      <c r="D581" s="41" t="s">
        <v>227</v>
      </c>
      <c r="E581" s="40" t="s">
        <v>420</v>
      </c>
      <c r="F581" s="44">
        <v>470</v>
      </c>
      <c r="G581" s="77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77"/>
      <c r="U581" s="50">
        <v>25</v>
      </c>
      <c r="V581" s="45">
        <f t="shared" si="36"/>
        <v>11750</v>
      </c>
      <c r="W581" s="41">
        <f t="shared" si="33"/>
        <v>0</v>
      </c>
      <c r="X581" s="42">
        <f t="shared" si="34"/>
        <v>0</v>
      </c>
      <c r="Y581" s="26">
        <f t="shared" si="35"/>
      </c>
    </row>
    <row r="582" spans="1:25" ht="12.75">
      <c r="A582" s="114">
        <v>10024812</v>
      </c>
      <c r="B582" s="47" t="s">
        <v>45</v>
      </c>
      <c r="C582" s="47" t="s">
        <v>47</v>
      </c>
      <c r="D582" s="41" t="s">
        <v>228</v>
      </c>
      <c r="E582" s="44"/>
      <c r="F582" s="44">
        <v>470</v>
      </c>
      <c r="G582" s="77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77"/>
      <c r="U582" s="50">
        <v>25</v>
      </c>
      <c r="V582" s="45">
        <f t="shared" si="36"/>
        <v>11750</v>
      </c>
      <c r="W582" s="41">
        <f t="shared" si="33"/>
        <v>0</v>
      </c>
      <c r="X582" s="42">
        <f t="shared" si="34"/>
        <v>0</v>
      </c>
      <c r="Y582" s="26">
        <f t="shared" si="35"/>
      </c>
    </row>
    <row r="583" spans="1:25" ht="12.75">
      <c r="A583" s="114">
        <v>10917260</v>
      </c>
      <c r="B583" s="47" t="s">
        <v>45</v>
      </c>
      <c r="C583" s="47" t="s">
        <v>659</v>
      </c>
      <c r="D583" s="41" t="s">
        <v>639</v>
      </c>
      <c r="E583" s="95" t="s">
        <v>420</v>
      </c>
      <c r="F583" s="44">
        <v>470</v>
      </c>
      <c r="G583" s="77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77"/>
      <c r="U583" s="50">
        <v>25</v>
      </c>
      <c r="V583" s="45">
        <f t="shared" si="36"/>
        <v>11750</v>
      </c>
      <c r="W583" s="41">
        <f t="shared" si="33"/>
        <v>0</v>
      </c>
      <c r="X583" s="42">
        <f t="shared" si="34"/>
        <v>0</v>
      </c>
      <c r="Y583" s="26">
        <f t="shared" si="35"/>
      </c>
    </row>
    <row r="584" spans="1:25" ht="12.75">
      <c r="A584" s="114">
        <v>10638502</v>
      </c>
      <c r="B584" s="47" t="s">
        <v>45</v>
      </c>
      <c r="C584" s="47" t="s">
        <v>447</v>
      </c>
      <c r="D584" s="49" t="s">
        <v>448</v>
      </c>
      <c r="E584" s="94"/>
      <c r="F584" s="44">
        <v>470</v>
      </c>
      <c r="G584" s="77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77"/>
      <c r="U584" s="50">
        <v>25</v>
      </c>
      <c r="V584" s="45">
        <f t="shared" si="36"/>
        <v>11750</v>
      </c>
      <c r="W584" s="41">
        <f aca="true" t="shared" si="37" ref="W584:W646">IF(U584=0,"",SUM(G584:T584))</f>
        <v>0</v>
      </c>
      <c r="X584" s="42">
        <f aca="true" t="shared" si="38" ref="X584:X646">IF(W584=0,0,W584*V584)</f>
        <v>0</v>
      </c>
      <c r="Y584" s="26">
        <f aca="true" t="shared" si="39" ref="Y584:Y646">IF(W584=0,"",F584*W584)</f>
      </c>
    </row>
    <row r="585" spans="1:25" ht="12.75">
      <c r="A585" s="114">
        <v>10804997</v>
      </c>
      <c r="B585" s="47" t="s">
        <v>45</v>
      </c>
      <c r="C585" s="47" t="s">
        <v>629</v>
      </c>
      <c r="D585" s="49" t="s">
        <v>630</v>
      </c>
      <c r="E585" s="95" t="s">
        <v>420</v>
      </c>
      <c r="F585" s="44">
        <v>470</v>
      </c>
      <c r="G585" s="77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77"/>
      <c r="U585" s="50">
        <v>25</v>
      </c>
      <c r="V585" s="45">
        <f t="shared" si="36"/>
        <v>11750</v>
      </c>
      <c r="W585" s="41">
        <f t="shared" si="37"/>
        <v>0</v>
      </c>
      <c r="X585" s="42">
        <f t="shared" si="38"/>
        <v>0</v>
      </c>
      <c r="Y585" s="26">
        <f t="shared" si="39"/>
      </c>
    </row>
    <row r="586" spans="1:25" ht="12.75">
      <c r="A586" s="114">
        <v>10024838</v>
      </c>
      <c r="B586" s="47" t="s">
        <v>45</v>
      </c>
      <c r="C586" s="47" t="s">
        <v>142</v>
      </c>
      <c r="D586" s="41" t="s">
        <v>229</v>
      </c>
      <c r="E586" s="44"/>
      <c r="F586" s="44">
        <v>470</v>
      </c>
      <c r="G586" s="77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8"/>
      <c r="T586" s="77"/>
      <c r="U586" s="50">
        <v>25</v>
      </c>
      <c r="V586" s="45">
        <f t="shared" si="36"/>
        <v>11750</v>
      </c>
      <c r="W586" s="41">
        <f t="shared" si="37"/>
        <v>0</v>
      </c>
      <c r="X586" s="42">
        <f t="shared" si="38"/>
        <v>0</v>
      </c>
      <c r="Y586" s="26">
        <f t="shared" si="39"/>
      </c>
    </row>
    <row r="587" spans="1:25" ht="12.75">
      <c r="A587" s="114">
        <v>10037220</v>
      </c>
      <c r="B587" s="47" t="s">
        <v>45</v>
      </c>
      <c r="C587" s="47" t="s">
        <v>266</v>
      </c>
      <c r="D587" s="41" t="s">
        <v>216</v>
      </c>
      <c r="E587" s="44"/>
      <c r="F587" s="44">
        <v>470</v>
      </c>
      <c r="G587" s="77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77"/>
      <c r="U587" s="50">
        <v>25</v>
      </c>
      <c r="V587" s="45">
        <f t="shared" si="36"/>
        <v>11750</v>
      </c>
      <c r="W587" s="41">
        <f t="shared" si="37"/>
        <v>0</v>
      </c>
      <c r="X587" s="42">
        <f t="shared" si="38"/>
        <v>0</v>
      </c>
      <c r="Y587" s="26">
        <f t="shared" si="39"/>
      </c>
    </row>
    <row r="588" spans="1:25" ht="12.75">
      <c r="A588" s="114">
        <v>10024834</v>
      </c>
      <c r="B588" s="47" t="s">
        <v>45</v>
      </c>
      <c r="C588" s="47" t="s">
        <v>48</v>
      </c>
      <c r="D588" s="41" t="s">
        <v>230</v>
      </c>
      <c r="E588" s="44"/>
      <c r="F588" s="44">
        <v>470</v>
      </c>
      <c r="G588" s="77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77"/>
      <c r="U588" s="50">
        <v>25</v>
      </c>
      <c r="V588" s="45">
        <f t="shared" si="36"/>
        <v>11750</v>
      </c>
      <c r="W588" s="41">
        <f t="shared" si="37"/>
        <v>0</v>
      </c>
      <c r="X588" s="42">
        <f t="shared" si="38"/>
        <v>0</v>
      </c>
      <c r="Y588" s="26">
        <f t="shared" si="39"/>
      </c>
    </row>
    <row r="589" spans="1:25" ht="12.75">
      <c r="A589" s="114">
        <v>10022475</v>
      </c>
      <c r="B589" s="47" t="s">
        <v>45</v>
      </c>
      <c r="C589" s="47" t="s">
        <v>49</v>
      </c>
      <c r="D589" s="41" t="s">
        <v>215</v>
      </c>
      <c r="E589" s="44"/>
      <c r="F589" s="44">
        <v>470</v>
      </c>
      <c r="G589" s="77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77"/>
      <c r="U589" s="50">
        <v>25</v>
      </c>
      <c r="V589" s="45">
        <f t="shared" si="36"/>
        <v>11750</v>
      </c>
      <c r="W589" s="41">
        <f t="shared" si="37"/>
        <v>0</v>
      </c>
      <c r="X589" s="42">
        <f t="shared" si="38"/>
        <v>0</v>
      </c>
      <c r="Y589" s="26">
        <f t="shared" si="39"/>
      </c>
    </row>
    <row r="590" spans="1:25" ht="12.75">
      <c r="A590" s="114">
        <v>10229035</v>
      </c>
      <c r="B590" s="47" t="s">
        <v>45</v>
      </c>
      <c r="C590" s="47" t="s">
        <v>435</v>
      </c>
      <c r="D590" s="41" t="s">
        <v>179</v>
      </c>
      <c r="E590" s="44"/>
      <c r="F590" s="44">
        <v>470</v>
      </c>
      <c r="G590" s="77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8"/>
      <c r="T590" s="77"/>
      <c r="U590" s="50">
        <v>25</v>
      </c>
      <c r="V590" s="45">
        <f t="shared" si="36"/>
        <v>11750</v>
      </c>
      <c r="W590" s="41">
        <f t="shared" si="37"/>
        <v>0</v>
      </c>
      <c r="X590" s="42">
        <f t="shared" si="38"/>
        <v>0</v>
      </c>
      <c r="Y590" s="26">
        <f t="shared" si="39"/>
      </c>
    </row>
    <row r="591" spans="1:25" ht="12.75">
      <c r="A591" s="114">
        <v>10024807</v>
      </c>
      <c r="B591" s="47" t="s">
        <v>45</v>
      </c>
      <c r="C591" s="47" t="s">
        <v>241</v>
      </c>
      <c r="D591" s="62" t="s">
        <v>242</v>
      </c>
      <c r="E591" s="109"/>
      <c r="F591" s="44">
        <v>470</v>
      </c>
      <c r="G591" s="77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8"/>
      <c r="T591" s="77"/>
      <c r="U591" s="50">
        <v>25</v>
      </c>
      <c r="V591" s="45">
        <f t="shared" si="36"/>
        <v>11750</v>
      </c>
      <c r="W591" s="41">
        <f t="shared" si="37"/>
        <v>0</v>
      </c>
      <c r="X591" s="42">
        <f t="shared" si="38"/>
        <v>0</v>
      </c>
      <c r="Y591" s="26">
        <f t="shared" si="39"/>
      </c>
    </row>
    <row r="592" spans="1:25" ht="12.75">
      <c r="A592" s="114">
        <v>10024851</v>
      </c>
      <c r="B592" s="47" t="s">
        <v>45</v>
      </c>
      <c r="C592" s="47" t="s">
        <v>50</v>
      </c>
      <c r="D592" s="41" t="s">
        <v>288</v>
      </c>
      <c r="E592" s="44"/>
      <c r="F592" s="44">
        <v>470</v>
      </c>
      <c r="G592" s="77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77"/>
      <c r="U592" s="50">
        <v>25</v>
      </c>
      <c r="V592" s="45">
        <f t="shared" si="36"/>
        <v>11750</v>
      </c>
      <c r="W592" s="41">
        <f t="shared" si="37"/>
        <v>0</v>
      </c>
      <c r="X592" s="42">
        <f t="shared" si="38"/>
        <v>0</v>
      </c>
      <c r="Y592" s="26">
        <f t="shared" si="39"/>
      </c>
    </row>
    <row r="593" spans="1:25" ht="12.75">
      <c r="A593" s="114">
        <v>10929253</v>
      </c>
      <c r="B593" s="47" t="s">
        <v>45</v>
      </c>
      <c r="C593" s="47" t="s">
        <v>631</v>
      </c>
      <c r="D593" s="41" t="s">
        <v>632</v>
      </c>
      <c r="E593" s="95" t="s">
        <v>420</v>
      </c>
      <c r="F593" s="44">
        <v>470</v>
      </c>
      <c r="G593" s="77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77"/>
      <c r="U593" s="50">
        <v>25</v>
      </c>
      <c r="V593" s="45">
        <f t="shared" si="36"/>
        <v>11750</v>
      </c>
      <c r="W593" s="41">
        <f t="shared" si="37"/>
        <v>0</v>
      </c>
      <c r="X593" s="42">
        <f t="shared" si="38"/>
        <v>0</v>
      </c>
      <c r="Y593" s="26">
        <f t="shared" si="39"/>
      </c>
    </row>
    <row r="594" spans="1:25" ht="12.75">
      <c r="A594" s="114">
        <v>10024849</v>
      </c>
      <c r="B594" s="47" t="s">
        <v>45</v>
      </c>
      <c r="C594" s="47" t="s">
        <v>342</v>
      </c>
      <c r="D594" s="64" t="s">
        <v>341</v>
      </c>
      <c r="E594" s="44"/>
      <c r="F594" s="44">
        <v>470</v>
      </c>
      <c r="G594" s="77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77"/>
      <c r="U594" s="50">
        <v>25</v>
      </c>
      <c r="V594" s="45">
        <f t="shared" si="36"/>
        <v>11750</v>
      </c>
      <c r="W594" s="41">
        <f t="shared" si="37"/>
        <v>0</v>
      </c>
      <c r="X594" s="42">
        <f t="shared" si="38"/>
        <v>0</v>
      </c>
      <c r="Y594" s="26">
        <f t="shared" si="39"/>
      </c>
    </row>
    <row r="595" spans="1:25" ht="12.75">
      <c r="A595" s="114">
        <v>10721821</v>
      </c>
      <c r="B595" s="47" t="s">
        <v>45</v>
      </c>
      <c r="C595" s="47" t="s">
        <v>501</v>
      </c>
      <c r="D595" s="64" t="s">
        <v>502</v>
      </c>
      <c r="E595" s="94"/>
      <c r="F595" s="44">
        <v>470</v>
      </c>
      <c r="G595" s="77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8"/>
      <c r="T595" s="77"/>
      <c r="U595" s="50">
        <v>25</v>
      </c>
      <c r="V595" s="45">
        <f t="shared" si="36"/>
        <v>11750</v>
      </c>
      <c r="W595" s="41">
        <f t="shared" si="37"/>
        <v>0</v>
      </c>
      <c r="X595" s="42">
        <f t="shared" si="38"/>
        <v>0</v>
      </c>
      <c r="Y595" s="26">
        <f t="shared" si="39"/>
      </c>
    </row>
    <row r="596" spans="1:25" s="5" customFormat="1" ht="12.75">
      <c r="A596" s="119">
        <v>10703674</v>
      </c>
      <c r="B596" s="47" t="s">
        <v>45</v>
      </c>
      <c r="C596" s="47" t="s">
        <v>638</v>
      </c>
      <c r="D596" s="51" t="s">
        <v>561</v>
      </c>
      <c r="E596" s="40"/>
      <c r="F596" s="44">
        <v>470</v>
      </c>
      <c r="G596" s="77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77"/>
      <c r="U596" s="50">
        <v>25</v>
      </c>
      <c r="V596" s="45">
        <f t="shared" si="36"/>
        <v>11750</v>
      </c>
      <c r="W596" s="41">
        <f t="shared" si="37"/>
        <v>0</v>
      </c>
      <c r="X596" s="42">
        <f t="shared" si="38"/>
        <v>0</v>
      </c>
      <c r="Y596" s="26">
        <f t="shared" si="39"/>
      </c>
    </row>
    <row r="597" spans="1:25" s="2" customFormat="1" ht="12.75">
      <c r="A597" s="114">
        <v>10022473</v>
      </c>
      <c r="B597" s="47" t="s">
        <v>45</v>
      </c>
      <c r="C597" s="47" t="s">
        <v>51</v>
      </c>
      <c r="D597" s="41" t="s">
        <v>145</v>
      </c>
      <c r="E597" s="44"/>
      <c r="F597" s="44">
        <v>470</v>
      </c>
      <c r="G597" s="77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77"/>
      <c r="U597" s="50">
        <v>25</v>
      </c>
      <c r="V597" s="45">
        <f t="shared" si="36"/>
        <v>11750</v>
      </c>
      <c r="W597" s="41">
        <f t="shared" si="37"/>
        <v>0</v>
      </c>
      <c r="X597" s="42">
        <f t="shared" si="38"/>
        <v>0</v>
      </c>
      <c r="Y597" s="26">
        <f t="shared" si="39"/>
      </c>
    </row>
    <row r="598" spans="1:25" s="2" customFormat="1" ht="12.75">
      <c r="A598" s="119">
        <v>10457731</v>
      </c>
      <c r="B598" s="47" t="s">
        <v>45</v>
      </c>
      <c r="C598" s="47" t="s">
        <v>554</v>
      </c>
      <c r="D598" s="41" t="s">
        <v>145</v>
      </c>
      <c r="E598" s="40" t="s">
        <v>420</v>
      </c>
      <c r="F598" s="44">
        <v>470</v>
      </c>
      <c r="G598" s="77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77"/>
      <c r="U598" s="50">
        <v>25</v>
      </c>
      <c r="V598" s="45">
        <f t="shared" si="36"/>
        <v>11750</v>
      </c>
      <c r="W598" s="41">
        <f t="shared" si="37"/>
        <v>0</v>
      </c>
      <c r="X598" s="42">
        <f t="shared" si="38"/>
        <v>0</v>
      </c>
      <c r="Y598" s="26">
        <f t="shared" si="39"/>
      </c>
    </row>
    <row r="599" spans="1:25" s="2" customFormat="1" ht="12.75">
      <c r="A599" s="114">
        <v>10024840</v>
      </c>
      <c r="B599" s="47" t="s">
        <v>45</v>
      </c>
      <c r="C599" s="47" t="s">
        <v>52</v>
      </c>
      <c r="D599" s="41" t="s">
        <v>182</v>
      </c>
      <c r="E599" s="44"/>
      <c r="F599" s="44">
        <v>470</v>
      </c>
      <c r="G599" s="77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8"/>
      <c r="T599" s="77"/>
      <c r="U599" s="50">
        <v>25</v>
      </c>
      <c r="V599" s="45">
        <f t="shared" si="36"/>
        <v>11750</v>
      </c>
      <c r="W599" s="41">
        <f t="shared" si="37"/>
        <v>0</v>
      </c>
      <c r="X599" s="42">
        <f t="shared" si="38"/>
        <v>0</v>
      </c>
      <c r="Y599" s="26">
        <f t="shared" si="39"/>
      </c>
    </row>
    <row r="600" spans="1:25" s="2" customFormat="1" ht="12.75">
      <c r="A600" s="114">
        <v>10721817</v>
      </c>
      <c r="B600" s="47" t="s">
        <v>45</v>
      </c>
      <c r="C600" s="47" t="s">
        <v>500</v>
      </c>
      <c r="D600" s="41" t="s">
        <v>183</v>
      </c>
      <c r="E600" s="94"/>
      <c r="F600" s="44">
        <v>470</v>
      </c>
      <c r="G600" s="77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8"/>
      <c r="T600" s="77"/>
      <c r="U600" s="50">
        <v>25</v>
      </c>
      <c r="V600" s="45">
        <f t="shared" si="36"/>
        <v>11750</v>
      </c>
      <c r="W600" s="41">
        <f t="shared" si="37"/>
        <v>0</v>
      </c>
      <c r="X600" s="42">
        <f t="shared" si="38"/>
        <v>0</v>
      </c>
      <c r="Y600" s="26">
        <f t="shared" si="39"/>
      </c>
    </row>
    <row r="601" spans="1:25" s="2" customFormat="1" ht="12.75">
      <c r="A601" s="114">
        <v>10679645</v>
      </c>
      <c r="B601" s="47" t="s">
        <v>45</v>
      </c>
      <c r="C601" s="47" t="s">
        <v>479</v>
      </c>
      <c r="D601" s="64" t="s">
        <v>480</v>
      </c>
      <c r="E601" s="44"/>
      <c r="F601" s="44">
        <v>470</v>
      </c>
      <c r="G601" s="77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77"/>
      <c r="U601" s="50">
        <v>25</v>
      </c>
      <c r="V601" s="45">
        <f t="shared" si="36"/>
        <v>11750</v>
      </c>
      <c r="W601" s="41">
        <f t="shared" si="37"/>
        <v>0</v>
      </c>
      <c r="X601" s="42">
        <f t="shared" si="38"/>
        <v>0</v>
      </c>
      <c r="Y601" s="26">
        <f t="shared" si="39"/>
      </c>
    </row>
    <row r="602" spans="1:25" s="2" customFormat="1" ht="12.75">
      <c r="A602" s="114">
        <v>10929168</v>
      </c>
      <c r="B602" s="47" t="s">
        <v>45</v>
      </c>
      <c r="C602" s="47" t="s">
        <v>633</v>
      </c>
      <c r="D602" s="64" t="s">
        <v>634</v>
      </c>
      <c r="E602" s="95" t="s">
        <v>420</v>
      </c>
      <c r="F602" s="44">
        <v>470</v>
      </c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68"/>
      <c r="S602" s="68"/>
      <c r="T602" s="77"/>
      <c r="U602" s="50">
        <v>25</v>
      </c>
      <c r="V602" s="45">
        <f t="shared" si="36"/>
        <v>11750</v>
      </c>
      <c r="W602" s="41">
        <f t="shared" si="37"/>
        <v>0</v>
      </c>
      <c r="X602" s="42">
        <f t="shared" si="38"/>
        <v>0</v>
      </c>
      <c r="Y602" s="26">
        <f t="shared" si="39"/>
      </c>
    </row>
    <row r="603" spans="1:25" ht="12.75">
      <c r="A603" s="114">
        <v>10457749</v>
      </c>
      <c r="B603" s="47" t="s">
        <v>45</v>
      </c>
      <c r="C603" s="47" t="s">
        <v>371</v>
      </c>
      <c r="D603" s="49" t="s">
        <v>398</v>
      </c>
      <c r="E603" s="94"/>
      <c r="F603" s="44">
        <v>470</v>
      </c>
      <c r="G603" s="77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77"/>
      <c r="U603" s="50">
        <v>25</v>
      </c>
      <c r="V603" s="45">
        <f t="shared" si="36"/>
        <v>11750</v>
      </c>
      <c r="W603" s="41">
        <f t="shared" si="37"/>
        <v>0</v>
      </c>
      <c r="X603" s="42">
        <f t="shared" si="38"/>
        <v>0</v>
      </c>
      <c r="Y603" s="26">
        <f t="shared" si="39"/>
      </c>
    </row>
    <row r="604" spans="1:25" ht="12.75">
      <c r="A604" s="114">
        <v>10929166</v>
      </c>
      <c r="B604" s="47" t="s">
        <v>45</v>
      </c>
      <c r="C604" s="47" t="s">
        <v>635</v>
      </c>
      <c r="D604" s="49" t="s">
        <v>636</v>
      </c>
      <c r="E604" s="95" t="s">
        <v>420</v>
      </c>
      <c r="F604" s="44">
        <v>470</v>
      </c>
      <c r="G604" s="77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8"/>
      <c r="T604" s="77"/>
      <c r="U604" s="50">
        <v>25</v>
      </c>
      <c r="V604" s="45">
        <f t="shared" si="36"/>
        <v>11750</v>
      </c>
      <c r="W604" s="41">
        <f t="shared" si="37"/>
        <v>0</v>
      </c>
      <c r="X604" s="42">
        <f t="shared" si="38"/>
        <v>0</v>
      </c>
      <c r="Y604" s="26">
        <f t="shared" si="39"/>
      </c>
    </row>
    <row r="605" spans="1:25" s="2" customFormat="1" ht="12.75">
      <c r="A605" s="114">
        <v>10801795</v>
      </c>
      <c r="B605" s="47" t="s">
        <v>45</v>
      </c>
      <c r="C605" s="47" t="s">
        <v>492</v>
      </c>
      <c r="D605" s="41" t="s">
        <v>496</v>
      </c>
      <c r="E605" s="95"/>
      <c r="F605" s="44">
        <v>470</v>
      </c>
      <c r="G605" s="77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77"/>
      <c r="U605" s="50">
        <v>25</v>
      </c>
      <c r="V605" s="45">
        <f t="shared" si="36"/>
        <v>11750</v>
      </c>
      <c r="W605" s="41">
        <f t="shared" si="37"/>
        <v>0</v>
      </c>
      <c r="X605" s="42">
        <f t="shared" si="38"/>
        <v>0</v>
      </c>
      <c r="Y605" s="26">
        <f t="shared" si="39"/>
      </c>
    </row>
    <row r="606" spans="1:25" ht="12.75">
      <c r="A606" s="114">
        <v>10660133</v>
      </c>
      <c r="B606" s="47" t="s">
        <v>45</v>
      </c>
      <c r="C606" s="47" t="s">
        <v>577</v>
      </c>
      <c r="D606" s="47" t="s">
        <v>232</v>
      </c>
      <c r="E606" s="44"/>
      <c r="F606" s="44">
        <v>470</v>
      </c>
      <c r="G606" s="77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77"/>
      <c r="U606" s="50">
        <v>25</v>
      </c>
      <c r="V606" s="45">
        <f t="shared" si="36"/>
        <v>11750</v>
      </c>
      <c r="W606" s="41">
        <f t="shared" si="37"/>
        <v>0</v>
      </c>
      <c r="X606" s="42">
        <f t="shared" si="38"/>
        <v>0</v>
      </c>
      <c r="Y606" s="26">
        <f t="shared" si="39"/>
      </c>
    </row>
    <row r="607" spans="1:25" ht="12.75">
      <c r="A607" s="114">
        <v>10703676</v>
      </c>
      <c r="B607" s="47" t="s">
        <v>45</v>
      </c>
      <c r="C607" s="47" t="s">
        <v>503</v>
      </c>
      <c r="D607" s="41" t="s">
        <v>214</v>
      </c>
      <c r="E607" s="94"/>
      <c r="F607" s="44">
        <v>470</v>
      </c>
      <c r="G607" s="77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77"/>
      <c r="U607" s="50">
        <v>25</v>
      </c>
      <c r="V607" s="45">
        <f t="shared" si="36"/>
        <v>11750</v>
      </c>
      <c r="W607" s="41">
        <f t="shared" si="37"/>
        <v>0</v>
      </c>
      <c r="X607" s="42">
        <f t="shared" si="38"/>
        <v>0</v>
      </c>
      <c r="Y607" s="26">
        <f t="shared" si="39"/>
      </c>
    </row>
    <row r="608" spans="1:25" ht="12.75">
      <c r="A608" s="114">
        <v>10703670</v>
      </c>
      <c r="B608" s="47" t="s">
        <v>45</v>
      </c>
      <c r="C608" s="47" t="s">
        <v>481</v>
      </c>
      <c r="D608" s="41" t="s">
        <v>242</v>
      </c>
      <c r="E608" s="44"/>
      <c r="F608" s="44">
        <v>470</v>
      </c>
      <c r="G608" s="77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8"/>
      <c r="T608" s="77"/>
      <c r="U608" s="50">
        <v>25</v>
      </c>
      <c r="V608" s="45">
        <f t="shared" si="36"/>
        <v>11750</v>
      </c>
      <c r="W608" s="41">
        <f t="shared" si="37"/>
        <v>0</v>
      </c>
      <c r="X608" s="42">
        <f t="shared" si="38"/>
        <v>0</v>
      </c>
      <c r="Y608" s="26">
        <f t="shared" si="39"/>
      </c>
    </row>
    <row r="609" spans="1:25" ht="12.75">
      <c r="A609" s="114">
        <v>10043532</v>
      </c>
      <c r="B609" s="47" t="s">
        <v>45</v>
      </c>
      <c r="C609" s="47" t="s">
        <v>131</v>
      </c>
      <c r="D609" s="41" t="s">
        <v>187</v>
      </c>
      <c r="E609" s="44"/>
      <c r="F609" s="44">
        <v>470</v>
      </c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8"/>
      <c r="T609" s="68"/>
      <c r="U609" s="50">
        <v>25</v>
      </c>
      <c r="V609" s="45">
        <f t="shared" si="36"/>
        <v>11750</v>
      </c>
      <c r="W609" s="41">
        <f t="shared" si="37"/>
        <v>0</v>
      </c>
      <c r="X609" s="42">
        <f t="shared" si="38"/>
        <v>0</v>
      </c>
      <c r="Y609" s="26">
        <f t="shared" si="39"/>
      </c>
    </row>
    <row r="610" spans="1:25" ht="12.75">
      <c r="A610" s="114">
        <v>10036324</v>
      </c>
      <c r="B610" s="47" t="s">
        <v>45</v>
      </c>
      <c r="C610" s="47" t="s">
        <v>132</v>
      </c>
      <c r="D610" s="41" t="s">
        <v>209</v>
      </c>
      <c r="E610" s="44"/>
      <c r="F610" s="44">
        <v>470</v>
      </c>
      <c r="G610" s="77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8"/>
      <c r="T610" s="77"/>
      <c r="U610" s="50">
        <v>25</v>
      </c>
      <c r="V610" s="45">
        <f t="shared" si="36"/>
        <v>11750</v>
      </c>
      <c r="W610" s="41">
        <f t="shared" si="37"/>
        <v>0</v>
      </c>
      <c r="X610" s="42">
        <f t="shared" si="38"/>
        <v>0</v>
      </c>
      <c r="Y610" s="26">
        <f t="shared" si="39"/>
      </c>
    </row>
    <row r="611" spans="1:25" ht="12.75">
      <c r="A611" s="114">
        <v>10036325</v>
      </c>
      <c r="B611" s="47" t="s">
        <v>45</v>
      </c>
      <c r="C611" s="47" t="s">
        <v>133</v>
      </c>
      <c r="D611" s="41" t="s">
        <v>233</v>
      </c>
      <c r="E611" s="44"/>
      <c r="F611" s="44">
        <v>470</v>
      </c>
      <c r="G611" s="77"/>
      <c r="H611" s="68"/>
      <c r="I611" s="68"/>
      <c r="J611" s="68"/>
      <c r="K611" s="77"/>
      <c r="L611" s="68"/>
      <c r="M611" s="68"/>
      <c r="N611" s="68"/>
      <c r="O611" s="68"/>
      <c r="P611" s="68"/>
      <c r="Q611" s="68"/>
      <c r="R611" s="68"/>
      <c r="S611" s="68"/>
      <c r="T611" s="77"/>
      <c r="U611" s="50">
        <v>25</v>
      </c>
      <c r="V611" s="45">
        <f t="shared" si="36"/>
        <v>11750</v>
      </c>
      <c r="W611" s="41">
        <f t="shared" si="37"/>
        <v>0</v>
      </c>
      <c r="X611" s="42">
        <f t="shared" si="38"/>
        <v>0</v>
      </c>
      <c r="Y611" s="26">
        <f t="shared" si="39"/>
      </c>
    </row>
    <row r="612" spans="1:25" ht="12.75">
      <c r="A612" s="114">
        <v>10764113</v>
      </c>
      <c r="B612" s="47" t="s">
        <v>45</v>
      </c>
      <c r="C612" s="47" t="s">
        <v>483</v>
      </c>
      <c r="D612" s="41" t="s">
        <v>637</v>
      </c>
      <c r="E612" s="95" t="s">
        <v>420</v>
      </c>
      <c r="F612" s="44">
        <v>470</v>
      </c>
      <c r="G612" s="77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50">
        <v>25</v>
      </c>
      <c r="V612" s="45">
        <f t="shared" si="36"/>
        <v>11750</v>
      </c>
      <c r="W612" s="41">
        <f t="shared" si="37"/>
        <v>0</v>
      </c>
      <c r="X612" s="42">
        <f t="shared" si="38"/>
        <v>0</v>
      </c>
      <c r="Y612" s="26">
        <f t="shared" si="39"/>
      </c>
    </row>
    <row r="613" spans="1:25" ht="12.75">
      <c r="A613" s="114">
        <v>10764112</v>
      </c>
      <c r="B613" s="47" t="s">
        <v>45</v>
      </c>
      <c r="C613" s="47" t="s">
        <v>482</v>
      </c>
      <c r="D613" s="41" t="s">
        <v>484</v>
      </c>
      <c r="E613" s="94"/>
      <c r="F613" s="44">
        <v>470</v>
      </c>
      <c r="G613" s="77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77"/>
      <c r="U613" s="50">
        <v>25</v>
      </c>
      <c r="V613" s="45">
        <f t="shared" si="36"/>
        <v>11750</v>
      </c>
      <c r="W613" s="41">
        <f t="shared" si="37"/>
        <v>0</v>
      </c>
      <c r="X613" s="42">
        <f t="shared" si="38"/>
        <v>0</v>
      </c>
      <c r="Y613" s="26">
        <f t="shared" si="39"/>
      </c>
    </row>
    <row r="614" spans="1:25" ht="12.75">
      <c r="A614" s="38" t="s">
        <v>136</v>
      </c>
      <c r="B614" s="47"/>
      <c r="C614" s="47"/>
      <c r="D614" s="47"/>
      <c r="E614" s="40"/>
      <c r="F614" s="44"/>
      <c r="G614" s="39" t="s">
        <v>10</v>
      </c>
      <c r="H614" s="39" t="s">
        <v>11</v>
      </c>
      <c r="I614" s="39" t="s">
        <v>12</v>
      </c>
      <c r="J614" s="39" t="s">
        <v>13</v>
      </c>
      <c r="K614" s="39" t="s">
        <v>141</v>
      </c>
      <c r="L614" s="39" t="s">
        <v>14</v>
      </c>
      <c r="M614" s="39" t="s">
        <v>35</v>
      </c>
      <c r="N614" s="39" t="s">
        <v>15</v>
      </c>
      <c r="O614" s="39" t="s">
        <v>16</v>
      </c>
      <c r="P614" s="39" t="s">
        <v>17</v>
      </c>
      <c r="Q614" s="39" t="s">
        <v>18</v>
      </c>
      <c r="R614" s="39" t="s">
        <v>19</v>
      </c>
      <c r="S614" s="39" t="s">
        <v>2</v>
      </c>
      <c r="T614" s="39" t="s">
        <v>3</v>
      </c>
      <c r="U614" s="50"/>
      <c r="V614" s="45">
        <f t="shared" si="36"/>
      </c>
      <c r="W614" s="41">
        <f t="shared" si="37"/>
      </c>
      <c r="X614" s="42"/>
      <c r="Y614" s="26"/>
    </row>
    <row r="615" spans="1:25" s="2" customFormat="1" ht="12.75">
      <c r="A615" s="114">
        <v>10451938</v>
      </c>
      <c r="B615" s="47" t="s">
        <v>45</v>
      </c>
      <c r="C615" s="47" t="s">
        <v>339</v>
      </c>
      <c r="D615" s="65" t="s">
        <v>213</v>
      </c>
      <c r="E615" s="108"/>
      <c r="F615" s="40">
        <v>260</v>
      </c>
      <c r="G615" s="77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77"/>
      <c r="U615" s="50">
        <v>35</v>
      </c>
      <c r="V615" s="45">
        <f t="shared" si="36"/>
        <v>9100</v>
      </c>
      <c r="W615" s="41">
        <f t="shared" si="37"/>
        <v>0</v>
      </c>
      <c r="X615" s="42">
        <f t="shared" si="38"/>
        <v>0</v>
      </c>
      <c r="Y615" s="26">
        <f t="shared" si="39"/>
      </c>
    </row>
    <row r="616" spans="1:25" s="2" customFormat="1" ht="12.75">
      <c r="A616" s="114">
        <v>10660134</v>
      </c>
      <c r="B616" s="47" t="s">
        <v>45</v>
      </c>
      <c r="C616" s="47" t="s">
        <v>476</v>
      </c>
      <c r="D616" s="65" t="s">
        <v>477</v>
      </c>
      <c r="E616" s="44"/>
      <c r="F616" s="40">
        <v>260</v>
      </c>
      <c r="G616" s="77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77"/>
      <c r="U616" s="50">
        <v>35</v>
      </c>
      <c r="V616" s="45">
        <f t="shared" si="36"/>
        <v>9100</v>
      </c>
      <c r="W616" s="41">
        <f t="shared" si="37"/>
        <v>0</v>
      </c>
      <c r="X616" s="42">
        <f t="shared" si="38"/>
        <v>0</v>
      </c>
      <c r="Y616" s="26">
        <f t="shared" si="39"/>
      </c>
    </row>
    <row r="617" spans="1:25" s="2" customFormat="1" ht="12.75">
      <c r="A617" s="114">
        <v>10500039</v>
      </c>
      <c r="B617" s="47" t="s">
        <v>45</v>
      </c>
      <c r="C617" s="47" t="s">
        <v>46</v>
      </c>
      <c r="D617" s="49" t="s">
        <v>153</v>
      </c>
      <c r="E617" s="94"/>
      <c r="F617" s="40">
        <v>260</v>
      </c>
      <c r="G617" s="77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77"/>
      <c r="U617" s="50">
        <v>35</v>
      </c>
      <c r="V617" s="45">
        <f t="shared" si="36"/>
        <v>9100</v>
      </c>
      <c r="W617" s="41">
        <f t="shared" si="37"/>
        <v>0</v>
      </c>
      <c r="X617" s="42">
        <f t="shared" si="38"/>
        <v>0</v>
      </c>
      <c r="Y617" s="26">
        <f t="shared" si="39"/>
      </c>
    </row>
    <row r="618" spans="1:25" s="2" customFormat="1" ht="12.75">
      <c r="A618" s="114">
        <v>10519095</v>
      </c>
      <c r="B618" s="47" t="s">
        <v>45</v>
      </c>
      <c r="C618" s="47" t="s">
        <v>364</v>
      </c>
      <c r="D618" s="49" t="s">
        <v>395</v>
      </c>
      <c r="E618" s="94"/>
      <c r="F618" s="40">
        <v>260</v>
      </c>
      <c r="G618" s="77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77"/>
      <c r="U618" s="50">
        <v>35</v>
      </c>
      <c r="V618" s="45">
        <f t="shared" si="36"/>
        <v>9100</v>
      </c>
      <c r="W618" s="41">
        <f t="shared" si="37"/>
        <v>0</v>
      </c>
      <c r="X618" s="42">
        <f t="shared" si="38"/>
        <v>0</v>
      </c>
      <c r="Y618" s="26">
        <f t="shared" si="39"/>
      </c>
    </row>
    <row r="619" spans="1:25" s="2" customFormat="1" ht="12.75">
      <c r="A619" s="114">
        <v>10008785</v>
      </c>
      <c r="B619" s="47" t="s">
        <v>45</v>
      </c>
      <c r="C619" s="47" t="s">
        <v>640</v>
      </c>
      <c r="D619" s="49" t="s">
        <v>641</v>
      </c>
      <c r="E619" s="94"/>
      <c r="F619" s="40">
        <v>260</v>
      </c>
      <c r="G619" s="77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77"/>
      <c r="U619" s="50">
        <v>35</v>
      </c>
      <c r="V619" s="45">
        <f t="shared" si="36"/>
        <v>9100</v>
      </c>
      <c r="W619" s="41">
        <f t="shared" si="37"/>
        <v>0</v>
      </c>
      <c r="X619" s="42">
        <f t="shared" si="38"/>
        <v>0</v>
      </c>
      <c r="Y619" s="26">
        <f t="shared" si="39"/>
      </c>
    </row>
    <row r="620" spans="1:25" ht="12.75">
      <c r="A620" s="114">
        <v>10008801</v>
      </c>
      <c r="B620" s="47" t="s">
        <v>45</v>
      </c>
      <c r="C620" s="47" t="s">
        <v>434</v>
      </c>
      <c r="D620" s="41" t="s">
        <v>156</v>
      </c>
      <c r="E620" s="44"/>
      <c r="F620" s="40">
        <v>260</v>
      </c>
      <c r="G620" s="77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8"/>
      <c r="T620" s="77"/>
      <c r="U620" s="50">
        <v>35</v>
      </c>
      <c r="V620" s="45">
        <f t="shared" si="36"/>
        <v>9100</v>
      </c>
      <c r="W620" s="41">
        <f t="shared" si="37"/>
        <v>0</v>
      </c>
      <c r="X620" s="42">
        <f t="shared" si="38"/>
        <v>0</v>
      </c>
      <c r="Y620" s="26">
        <f t="shared" si="39"/>
      </c>
    </row>
    <row r="621" spans="1:25" ht="12.75">
      <c r="A621" s="114">
        <v>10721818</v>
      </c>
      <c r="B621" s="47" t="s">
        <v>45</v>
      </c>
      <c r="C621" s="47" t="s">
        <v>499</v>
      </c>
      <c r="D621" s="41" t="s">
        <v>161</v>
      </c>
      <c r="E621" s="94"/>
      <c r="F621" s="40">
        <v>260</v>
      </c>
      <c r="G621" s="77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8"/>
      <c r="T621" s="77"/>
      <c r="U621" s="50">
        <v>35</v>
      </c>
      <c r="V621" s="45">
        <f t="shared" si="36"/>
        <v>9100</v>
      </c>
      <c r="W621" s="41">
        <f t="shared" si="37"/>
        <v>0</v>
      </c>
      <c r="X621" s="42">
        <f t="shared" si="38"/>
        <v>0</v>
      </c>
      <c r="Y621" s="26">
        <f t="shared" si="39"/>
      </c>
    </row>
    <row r="622" spans="1:25" ht="12.75">
      <c r="A622" s="114">
        <v>10801792</v>
      </c>
      <c r="B622" s="47" t="s">
        <v>45</v>
      </c>
      <c r="C622" s="47" t="s">
        <v>497</v>
      </c>
      <c r="D622" s="49" t="s">
        <v>288</v>
      </c>
      <c r="E622" s="95" t="s">
        <v>420</v>
      </c>
      <c r="F622" s="40">
        <v>260</v>
      </c>
      <c r="G622" s="77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77"/>
      <c r="U622" s="50">
        <v>35</v>
      </c>
      <c r="V622" s="45">
        <f t="shared" si="36"/>
        <v>9100</v>
      </c>
      <c r="W622" s="41">
        <f t="shared" si="37"/>
        <v>0</v>
      </c>
      <c r="X622" s="42">
        <f t="shared" si="38"/>
        <v>0</v>
      </c>
      <c r="Y622" s="26">
        <f t="shared" si="39"/>
      </c>
    </row>
    <row r="623" spans="1:25" ht="12.75">
      <c r="A623" s="114">
        <v>10457732</v>
      </c>
      <c r="B623" s="47" t="s">
        <v>45</v>
      </c>
      <c r="C623" s="47" t="s">
        <v>436</v>
      </c>
      <c r="D623" s="65" t="s">
        <v>340</v>
      </c>
      <c r="E623" s="40"/>
      <c r="F623" s="40">
        <v>260</v>
      </c>
      <c r="G623" s="77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77"/>
      <c r="U623" s="50">
        <v>35</v>
      </c>
      <c r="V623" s="45">
        <f t="shared" si="36"/>
        <v>9100</v>
      </c>
      <c r="W623" s="41">
        <f t="shared" si="37"/>
        <v>0</v>
      </c>
      <c r="X623" s="42">
        <f t="shared" si="38"/>
        <v>0</v>
      </c>
      <c r="Y623" s="26">
        <f t="shared" si="39"/>
      </c>
    </row>
    <row r="624" spans="1:25" ht="12.75">
      <c r="A624" s="114">
        <v>10027033</v>
      </c>
      <c r="B624" s="47" t="s">
        <v>45</v>
      </c>
      <c r="C624" s="47" t="s">
        <v>265</v>
      </c>
      <c r="D624" s="41" t="s">
        <v>289</v>
      </c>
      <c r="E624" s="44"/>
      <c r="F624" s="40">
        <v>260</v>
      </c>
      <c r="G624" s="77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77"/>
      <c r="U624" s="50">
        <v>35</v>
      </c>
      <c r="V624" s="45">
        <f t="shared" si="36"/>
        <v>9100</v>
      </c>
      <c r="W624" s="41">
        <f t="shared" si="37"/>
        <v>0</v>
      </c>
      <c r="X624" s="42">
        <f t="shared" si="38"/>
        <v>0</v>
      </c>
      <c r="Y624" s="26">
        <f t="shared" si="39"/>
      </c>
    </row>
    <row r="625" spans="1:25" ht="12.75">
      <c r="A625" s="114">
        <v>10519149</v>
      </c>
      <c r="B625" s="47" t="s">
        <v>45</v>
      </c>
      <c r="C625" s="47" t="s">
        <v>365</v>
      </c>
      <c r="D625" s="49" t="s">
        <v>396</v>
      </c>
      <c r="E625" s="94"/>
      <c r="F625" s="40">
        <v>260</v>
      </c>
      <c r="G625" s="77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8"/>
      <c r="T625" s="77"/>
      <c r="U625" s="50">
        <v>35</v>
      </c>
      <c r="V625" s="45">
        <f t="shared" si="36"/>
        <v>9100</v>
      </c>
      <c r="W625" s="41">
        <f t="shared" si="37"/>
        <v>0</v>
      </c>
      <c r="X625" s="42">
        <f t="shared" si="38"/>
        <v>0</v>
      </c>
      <c r="Y625" s="26">
        <f t="shared" si="39"/>
      </c>
    </row>
    <row r="626" spans="1:25" ht="12.75">
      <c r="A626" s="114">
        <v>10008791</v>
      </c>
      <c r="B626" s="47" t="s">
        <v>45</v>
      </c>
      <c r="C626" s="47" t="s">
        <v>433</v>
      </c>
      <c r="D626" s="41" t="s">
        <v>225</v>
      </c>
      <c r="E626" s="44"/>
      <c r="F626" s="40">
        <v>260</v>
      </c>
      <c r="G626" s="77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77"/>
      <c r="U626" s="50">
        <v>35</v>
      </c>
      <c r="V626" s="45">
        <f t="shared" si="36"/>
        <v>9100</v>
      </c>
      <c r="W626" s="41">
        <f t="shared" si="37"/>
        <v>0</v>
      </c>
      <c r="X626" s="42">
        <f t="shared" si="38"/>
        <v>0</v>
      </c>
      <c r="Y626" s="26">
        <f t="shared" si="39"/>
      </c>
    </row>
    <row r="627" spans="1:25" ht="12.75">
      <c r="A627" s="114">
        <v>10496604</v>
      </c>
      <c r="B627" s="47" t="s">
        <v>45</v>
      </c>
      <c r="C627" s="47" t="s">
        <v>366</v>
      </c>
      <c r="D627" s="49" t="s">
        <v>397</v>
      </c>
      <c r="E627" s="94"/>
      <c r="F627" s="40">
        <v>260</v>
      </c>
      <c r="G627" s="77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77"/>
      <c r="U627" s="50">
        <v>35</v>
      </c>
      <c r="V627" s="45">
        <f t="shared" si="36"/>
        <v>9100</v>
      </c>
      <c r="W627" s="41">
        <f t="shared" si="37"/>
        <v>0</v>
      </c>
      <c r="X627" s="42">
        <f t="shared" si="38"/>
        <v>0</v>
      </c>
      <c r="Y627" s="26">
        <f t="shared" si="39"/>
      </c>
    </row>
    <row r="628" spans="1:25" ht="12.75">
      <c r="A628" s="114">
        <v>10638503</v>
      </c>
      <c r="B628" s="47" t="s">
        <v>45</v>
      </c>
      <c r="C628" s="47" t="s">
        <v>422</v>
      </c>
      <c r="D628" s="49" t="s">
        <v>446</v>
      </c>
      <c r="E628" s="94"/>
      <c r="F628" s="40">
        <v>260</v>
      </c>
      <c r="G628" s="77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77"/>
      <c r="U628" s="50">
        <v>35</v>
      </c>
      <c r="V628" s="45">
        <f t="shared" si="36"/>
        <v>9100</v>
      </c>
      <c r="W628" s="41">
        <f t="shared" si="37"/>
        <v>0</v>
      </c>
      <c r="X628" s="42">
        <f t="shared" si="38"/>
        <v>0</v>
      </c>
      <c r="Y628" s="26">
        <f t="shared" si="39"/>
      </c>
    </row>
    <row r="629" spans="1:25" ht="12.75">
      <c r="A629" s="114">
        <v>10703671</v>
      </c>
      <c r="B629" s="47" t="s">
        <v>45</v>
      </c>
      <c r="C629" s="47" t="s">
        <v>538</v>
      </c>
      <c r="D629" s="65" t="s">
        <v>478</v>
      </c>
      <c r="E629" s="44"/>
      <c r="F629" s="40">
        <v>260</v>
      </c>
      <c r="G629" s="77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8"/>
      <c r="T629" s="77"/>
      <c r="U629" s="50">
        <v>35</v>
      </c>
      <c r="V629" s="45">
        <f t="shared" si="36"/>
        <v>9100</v>
      </c>
      <c r="W629" s="41">
        <f t="shared" si="37"/>
        <v>0</v>
      </c>
      <c r="X629" s="42">
        <f t="shared" si="38"/>
        <v>0</v>
      </c>
      <c r="Y629" s="26">
        <f t="shared" si="39"/>
      </c>
    </row>
    <row r="630" spans="1:25" s="1" customFormat="1" ht="12.75">
      <c r="A630" s="114">
        <v>10024817</v>
      </c>
      <c r="B630" s="47" t="s">
        <v>45</v>
      </c>
      <c r="C630" s="47" t="s">
        <v>134</v>
      </c>
      <c r="D630" s="47" t="s">
        <v>226</v>
      </c>
      <c r="E630" s="40"/>
      <c r="F630" s="40">
        <v>260</v>
      </c>
      <c r="G630" s="77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8"/>
      <c r="T630" s="77"/>
      <c r="U630" s="50">
        <v>35</v>
      </c>
      <c r="V630" s="45">
        <f t="shared" si="36"/>
        <v>9100</v>
      </c>
      <c r="W630" s="41">
        <f t="shared" si="37"/>
        <v>0</v>
      </c>
      <c r="X630" s="42">
        <f t="shared" si="38"/>
        <v>0</v>
      </c>
      <c r="Y630" s="26">
        <f t="shared" si="39"/>
      </c>
    </row>
    <row r="631" spans="1:25" s="1" customFormat="1" ht="12.75">
      <c r="A631" s="119">
        <v>10024820</v>
      </c>
      <c r="B631" s="47" t="s">
        <v>45</v>
      </c>
      <c r="C631" s="47" t="s">
        <v>267</v>
      </c>
      <c r="D631" s="47" t="s">
        <v>287</v>
      </c>
      <c r="E631" s="40"/>
      <c r="F631" s="40">
        <v>260</v>
      </c>
      <c r="G631" s="77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77"/>
      <c r="U631" s="50">
        <v>35</v>
      </c>
      <c r="V631" s="45">
        <f t="shared" si="36"/>
        <v>9100</v>
      </c>
      <c r="W631" s="41">
        <f t="shared" si="37"/>
        <v>0</v>
      </c>
      <c r="X631" s="42">
        <f t="shared" si="38"/>
        <v>0</v>
      </c>
      <c r="Y631" s="26">
        <f t="shared" si="39"/>
      </c>
    </row>
    <row r="632" spans="1:25" ht="12.75">
      <c r="A632" s="114">
        <v>10929250</v>
      </c>
      <c r="B632" s="47" t="s">
        <v>45</v>
      </c>
      <c r="C632" s="47" t="s">
        <v>628</v>
      </c>
      <c r="D632" s="41" t="s">
        <v>227</v>
      </c>
      <c r="E632" s="95" t="s">
        <v>420</v>
      </c>
      <c r="F632" s="40">
        <v>260</v>
      </c>
      <c r="G632" s="77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77"/>
      <c r="U632" s="50">
        <v>35</v>
      </c>
      <c r="V632" s="45">
        <f t="shared" si="36"/>
        <v>9100</v>
      </c>
      <c r="W632" s="41">
        <f t="shared" si="37"/>
        <v>0</v>
      </c>
      <c r="X632" s="42">
        <f t="shared" si="38"/>
        <v>0</v>
      </c>
      <c r="Y632" s="26">
        <f t="shared" si="39"/>
      </c>
    </row>
    <row r="633" spans="1:25" ht="12.75">
      <c r="A633" s="114">
        <v>10009252</v>
      </c>
      <c r="B633" s="47" t="s">
        <v>45</v>
      </c>
      <c r="C633" s="47" t="s">
        <v>47</v>
      </c>
      <c r="D633" s="41" t="s">
        <v>228</v>
      </c>
      <c r="E633" s="44"/>
      <c r="F633" s="40">
        <v>260</v>
      </c>
      <c r="G633" s="77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77"/>
      <c r="U633" s="50">
        <v>35</v>
      </c>
      <c r="V633" s="45">
        <f aca="true" t="shared" si="40" ref="V633:V665">IF(ISBLANK(F633),"",U633*F633*(1-V$10))</f>
        <v>9100</v>
      </c>
      <c r="W633" s="41">
        <f t="shared" si="37"/>
        <v>0</v>
      </c>
      <c r="X633" s="42">
        <f t="shared" si="38"/>
        <v>0</v>
      </c>
      <c r="Y633" s="26">
        <f t="shared" si="39"/>
      </c>
    </row>
    <row r="634" spans="1:25" ht="12.75">
      <c r="A634" s="114">
        <v>10917259</v>
      </c>
      <c r="B634" s="47" t="s">
        <v>45</v>
      </c>
      <c r="C634" s="47" t="s">
        <v>659</v>
      </c>
      <c r="D634" s="41" t="s">
        <v>639</v>
      </c>
      <c r="E634" s="95" t="s">
        <v>420</v>
      </c>
      <c r="F634" s="40">
        <v>260</v>
      </c>
      <c r="G634" s="77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8"/>
      <c r="T634" s="77"/>
      <c r="U634" s="50">
        <v>35</v>
      </c>
      <c r="V634" s="45">
        <f t="shared" si="40"/>
        <v>9100</v>
      </c>
      <c r="W634" s="41">
        <f t="shared" si="37"/>
        <v>0</v>
      </c>
      <c r="X634" s="42">
        <f t="shared" si="38"/>
        <v>0</v>
      </c>
      <c r="Y634" s="26">
        <f t="shared" si="39"/>
      </c>
    </row>
    <row r="635" spans="1:25" ht="12.75">
      <c r="A635" s="114">
        <v>10638501</v>
      </c>
      <c r="B635" s="47" t="s">
        <v>45</v>
      </c>
      <c r="C635" s="47" t="s">
        <v>447</v>
      </c>
      <c r="D635" s="49" t="s">
        <v>448</v>
      </c>
      <c r="E635" s="94"/>
      <c r="F635" s="40">
        <v>260</v>
      </c>
      <c r="G635" s="77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77"/>
      <c r="U635" s="50">
        <v>35</v>
      </c>
      <c r="V635" s="45">
        <f t="shared" si="40"/>
        <v>9100</v>
      </c>
      <c r="W635" s="41">
        <f t="shared" si="37"/>
        <v>0</v>
      </c>
      <c r="X635" s="42">
        <f t="shared" si="38"/>
        <v>0</v>
      </c>
      <c r="Y635" s="26">
        <f t="shared" si="39"/>
      </c>
    </row>
    <row r="636" spans="1:25" ht="12.75">
      <c r="A636" s="114">
        <v>10804996</v>
      </c>
      <c r="B636" s="47" t="s">
        <v>45</v>
      </c>
      <c r="C636" s="47" t="s">
        <v>629</v>
      </c>
      <c r="D636" s="49" t="s">
        <v>630</v>
      </c>
      <c r="E636" s="95" t="s">
        <v>420</v>
      </c>
      <c r="F636" s="40">
        <v>260</v>
      </c>
      <c r="G636" s="77"/>
      <c r="H636" s="77"/>
      <c r="I636" s="77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77"/>
      <c r="U636" s="50">
        <v>35</v>
      </c>
      <c r="V636" s="45">
        <f t="shared" si="40"/>
        <v>9100</v>
      </c>
      <c r="W636" s="41">
        <f t="shared" si="37"/>
        <v>0</v>
      </c>
      <c r="X636" s="42">
        <f t="shared" si="38"/>
        <v>0</v>
      </c>
      <c r="Y636" s="26">
        <f t="shared" si="39"/>
      </c>
    </row>
    <row r="637" spans="1:25" ht="12.75">
      <c r="A637" s="114">
        <v>10008794</v>
      </c>
      <c r="B637" s="47" t="s">
        <v>45</v>
      </c>
      <c r="C637" s="47" t="s">
        <v>142</v>
      </c>
      <c r="D637" s="41" t="s">
        <v>229</v>
      </c>
      <c r="E637" s="44"/>
      <c r="F637" s="40">
        <v>260</v>
      </c>
      <c r="G637" s="77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77"/>
      <c r="U637" s="50">
        <v>35</v>
      </c>
      <c r="V637" s="45">
        <f t="shared" si="40"/>
        <v>9100</v>
      </c>
      <c r="W637" s="41">
        <f t="shared" si="37"/>
        <v>0</v>
      </c>
      <c r="X637" s="42">
        <f t="shared" si="38"/>
        <v>0</v>
      </c>
      <c r="Y637" s="26">
        <f t="shared" si="39"/>
      </c>
    </row>
    <row r="638" spans="1:25" s="1" customFormat="1" ht="12.75">
      <c r="A638" s="114">
        <v>10024821</v>
      </c>
      <c r="B638" s="47" t="s">
        <v>45</v>
      </c>
      <c r="C638" s="47" t="s">
        <v>266</v>
      </c>
      <c r="D638" s="41" t="s">
        <v>216</v>
      </c>
      <c r="E638" s="44"/>
      <c r="F638" s="40">
        <v>260</v>
      </c>
      <c r="G638" s="77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8"/>
      <c r="T638" s="77"/>
      <c r="U638" s="50">
        <v>35</v>
      </c>
      <c r="V638" s="45">
        <f t="shared" si="40"/>
        <v>9100</v>
      </c>
      <c r="W638" s="41">
        <f t="shared" si="37"/>
        <v>0</v>
      </c>
      <c r="X638" s="42">
        <f t="shared" si="38"/>
        <v>0</v>
      </c>
      <c r="Y638" s="26">
        <f t="shared" si="39"/>
      </c>
    </row>
    <row r="639" spans="1:25" s="2" customFormat="1" ht="12.75">
      <c r="A639" s="114">
        <v>10008788</v>
      </c>
      <c r="B639" s="47" t="s">
        <v>45</v>
      </c>
      <c r="C639" s="47" t="s">
        <v>48</v>
      </c>
      <c r="D639" s="41" t="s">
        <v>230</v>
      </c>
      <c r="E639" s="44"/>
      <c r="F639" s="40">
        <v>260</v>
      </c>
      <c r="G639" s="77"/>
      <c r="H639" s="77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68"/>
      <c r="U639" s="50">
        <v>35</v>
      </c>
      <c r="V639" s="45">
        <f t="shared" si="40"/>
        <v>9100</v>
      </c>
      <c r="W639" s="41">
        <f t="shared" si="37"/>
        <v>0</v>
      </c>
      <c r="X639" s="42">
        <f t="shared" si="38"/>
        <v>0</v>
      </c>
      <c r="Y639" s="26">
        <f t="shared" si="39"/>
      </c>
    </row>
    <row r="640" spans="1:25" ht="12.75">
      <c r="A640" s="114">
        <v>10008793</v>
      </c>
      <c r="B640" s="47" t="s">
        <v>45</v>
      </c>
      <c r="C640" s="47" t="s">
        <v>49</v>
      </c>
      <c r="D640" s="41" t="s">
        <v>215</v>
      </c>
      <c r="E640" s="44"/>
      <c r="F640" s="40">
        <v>260</v>
      </c>
      <c r="G640" s="77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8"/>
      <c r="T640" s="77"/>
      <c r="U640" s="50">
        <v>35</v>
      </c>
      <c r="V640" s="45">
        <f t="shared" si="40"/>
        <v>9100</v>
      </c>
      <c r="W640" s="41">
        <f t="shared" si="37"/>
        <v>0</v>
      </c>
      <c r="X640" s="42">
        <f t="shared" si="38"/>
        <v>0</v>
      </c>
      <c r="Y640" s="26">
        <f t="shared" si="39"/>
      </c>
    </row>
    <row r="641" spans="1:25" ht="12.75">
      <c r="A641" s="114">
        <v>10229036</v>
      </c>
      <c r="B641" s="47" t="s">
        <v>45</v>
      </c>
      <c r="C641" s="47" t="s">
        <v>435</v>
      </c>
      <c r="D641" s="41" t="s">
        <v>179</v>
      </c>
      <c r="E641" s="44"/>
      <c r="F641" s="40">
        <v>260</v>
      </c>
      <c r="G641" s="77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77"/>
      <c r="U641" s="50">
        <v>35</v>
      </c>
      <c r="V641" s="45">
        <f t="shared" si="40"/>
        <v>9100</v>
      </c>
      <c r="W641" s="41">
        <f t="shared" si="37"/>
        <v>0</v>
      </c>
      <c r="X641" s="42">
        <f t="shared" si="38"/>
        <v>0</v>
      </c>
      <c r="Y641" s="26">
        <f t="shared" si="39"/>
      </c>
    </row>
    <row r="642" spans="1:25" ht="12.75">
      <c r="A642" s="114">
        <v>10009249</v>
      </c>
      <c r="B642" s="47" t="s">
        <v>45</v>
      </c>
      <c r="C642" s="47" t="s">
        <v>241</v>
      </c>
      <c r="D642" s="41" t="s">
        <v>179</v>
      </c>
      <c r="E642" s="44"/>
      <c r="F642" s="40">
        <v>260</v>
      </c>
      <c r="G642" s="77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77"/>
      <c r="U642" s="50">
        <v>35</v>
      </c>
      <c r="V642" s="45">
        <f t="shared" si="40"/>
        <v>9100</v>
      </c>
      <c r="W642" s="41">
        <f t="shared" si="37"/>
        <v>0</v>
      </c>
      <c r="X642" s="42">
        <f t="shared" si="38"/>
        <v>0</v>
      </c>
      <c r="Y642" s="26">
        <f t="shared" si="39"/>
      </c>
    </row>
    <row r="643" spans="1:25" ht="12.75">
      <c r="A643" s="114">
        <v>10008844</v>
      </c>
      <c r="B643" s="47" t="s">
        <v>45</v>
      </c>
      <c r="C643" s="47" t="s">
        <v>50</v>
      </c>
      <c r="D643" s="41" t="s">
        <v>288</v>
      </c>
      <c r="E643" s="44"/>
      <c r="F643" s="40">
        <v>260</v>
      </c>
      <c r="G643" s="77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77"/>
      <c r="U643" s="50">
        <v>35</v>
      </c>
      <c r="V643" s="45">
        <f t="shared" si="40"/>
        <v>9100</v>
      </c>
      <c r="W643" s="41">
        <f t="shared" si="37"/>
        <v>0</v>
      </c>
      <c r="X643" s="42">
        <f t="shared" si="38"/>
        <v>0</v>
      </c>
      <c r="Y643" s="26">
        <f t="shared" si="39"/>
      </c>
    </row>
    <row r="644" spans="1:25" ht="12.75">
      <c r="A644" s="114">
        <v>10929252</v>
      </c>
      <c r="B644" s="47" t="s">
        <v>45</v>
      </c>
      <c r="C644" s="47" t="s">
        <v>631</v>
      </c>
      <c r="D644" s="41" t="s">
        <v>632</v>
      </c>
      <c r="E644" s="95" t="s">
        <v>420</v>
      </c>
      <c r="F644" s="40">
        <v>260</v>
      </c>
      <c r="G644" s="77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77"/>
      <c r="U644" s="50">
        <v>35</v>
      </c>
      <c r="V644" s="45">
        <f t="shared" si="40"/>
        <v>9100</v>
      </c>
      <c r="W644" s="41">
        <f t="shared" si="37"/>
        <v>0</v>
      </c>
      <c r="X644" s="42">
        <f t="shared" si="38"/>
        <v>0</v>
      </c>
      <c r="Y644" s="26">
        <f t="shared" si="39"/>
      </c>
    </row>
    <row r="645" spans="1:25" ht="12.75">
      <c r="A645" s="114">
        <v>10008839</v>
      </c>
      <c r="B645" s="47" t="s">
        <v>45</v>
      </c>
      <c r="C645" s="47" t="s">
        <v>342</v>
      </c>
      <c r="D645" s="64" t="s">
        <v>341</v>
      </c>
      <c r="E645" s="44"/>
      <c r="F645" s="40">
        <v>260</v>
      </c>
      <c r="G645" s="77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77"/>
      <c r="U645" s="50">
        <v>35</v>
      </c>
      <c r="V645" s="45">
        <f t="shared" si="40"/>
        <v>9100</v>
      </c>
      <c r="W645" s="41">
        <f t="shared" si="37"/>
        <v>0</v>
      </c>
      <c r="X645" s="42">
        <f t="shared" si="38"/>
        <v>0</v>
      </c>
      <c r="Y645" s="26">
        <f t="shared" si="39"/>
      </c>
    </row>
    <row r="646" spans="1:25" ht="12.75">
      <c r="A646" s="114">
        <v>10721820</v>
      </c>
      <c r="B646" s="47" t="s">
        <v>45</v>
      </c>
      <c r="C646" s="47" t="s">
        <v>501</v>
      </c>
      <c r="D646" s="64" t="s">
        <v>502</v>
      </c>
      <c r="E646" s="94"/>
      <c r="F646" s="40">
        <v>260</v>
      </c>
      <c r="G646" s="77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8"/>
      <c r="T646" s="77"/>
      <c r="U646" s="50">
        <v>35</v>
      </c>
      <c r="V646" s="45">
        <f t="shared" si="40"/>
        <v>9100</v>
      </c>
      <c r="W646" s="41">
        <f t="shared" si="37"/>
        <v>0</v>
      </c>
      <c r="X646" s="42">
        <f t="shared" si="38"/>
        <v>0</v>
      </c>
      <c r="Y646" s="26">
        <f t="shared" si="39"/>
      </c>
    </row>
    <row r="647" spans="1:25" s="5" customFormat="1" ht="12.75">
      <c r="A647" s="119">
        <v>10703673</v>
      </c>
      <c r="B647" s="47" t="s">
        <v>45</v>
      </c>
      <c r="C647" s="47" t="s">
        <v>638</v>
      </c>
      <c r="D647" s="51" t="s">
        <v>561</v>
      </c>
      <c r="E647" s="40"/>
      <c r="F647" s="40">
        <v>260</v>
      </c>
      <c r="G647" s="77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77"/>
      <c r="U647" s="50">
        <v>35</v>
      </c>
      <c r="V647" s="45">
        <f t="shared" si="40"/>
        <v>9100</v>
      </c>
      <c r="W647" s="41">
        <f aca="true" t="shared" si="41" ref="W647:W665">IF(U647=0,"",SUM(G647:T647))</f>
        <v>0</v>
      </c>
      <c r="X647" s="42">
        <f aca="true" t="shared" si="42" ref="X647:X665">IF(W647=0,0,W647*V647)</f>
        <v>0</v>
      </c>
      <c r="Y647" s="26">
        <f aca="true" t="shared" si="43" ref="Y647:Y665">IF(W647=0,"",F647*W647)</f>
      </c>
    </row>
    <row r="648" spans="1:25" ht="12.75">
      <c r="A648" s="114">
        <v>10008795</v>
      </c>
      <c r="B648" s="47" t="s">
        <v>45</v>
      </c>
      <c r="C648" s="47" t="s">
        <v>51</v>
      </c>
      <c r="D648" s="41" t="s">
        <v>145</v>
      </c>
      <c r="E648" s="44"/>
      <c r="F648" s="40">
        <v>260</v>
      </c>
      <c r="G648" s="77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77"/>
      <c r="U648" s="50">
        <v>35</v>
      </c>
      <c r="V648" s="45">
        <f t="shared" si="40"/>
        <v>9100</v>
      </c>
      <c r="W648" s="41">
        <f t="shared" si="41"/>
        <v>0</v>
      </c>
      <c r="X648" s="42">
        <f t="shared" si="42"/>
        <v>0</v>
      </c>
      <c r="Y648" s="26">
        <f t="shared" si="43"/>
      </c>
    </row>
    <row r="649" spans="1:25" ht="12.75">
      <c r="A649" s="119">
        <v>10457730</v>
      </c>
      <c r="B649" s="47" t="s">
        <v>45</v>
      </c>
      <c r="C649" s="47" t="s">
        <v>554</v>
      </c>
      <c r="D649" s="41" t="s">
        <v>145</v>
      </c>
      <c r="E649" s="40" t="s">
        <v>420</v>
      </c>
      <c r="F649" s="40">
        <v>260</v>
      </c>
      <c r="G649" s="77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77"/>
      <c r="U649" s="50">
        <v>35</v>
      </c>
      <c r="V649" s="45">
        <f t="shared" si="40"/>
        <v>9100</v>
      </c>
      <c r="W649" s="41">
        <f t="shared" si="41"/>
        <v>0</v>
      </c>
      <c r="X649" s="42">
        <f t="shared" si="42"/>
        <v>0</v>
      </c>
      <c r="Y649" s="26">
        <f t="shared" si="43"/>
      </c>
    </row>
    <row r="650" spans="1:25" ht="12.75">
      <c r="A650" s="114">
        <v>10008805</v>
      </c>
      <c r="B650" s="47" t="s">
        <v>45</v>
      </c>
      <c r="C650" s="47" t="s">
        <v>52</v>
      </c>
      <c r="D650" s="41" t="s">
        <v>182</v>
      </c>
      <c r="E650" s="44"/>
      <c r="F650" s="40">
        <v>260</v>
      </c>
      <c r="G650" s="77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8"/>
      <c r="T650" s="77"/>
      <c r="U650" s="50">
        <v>35</v>
      </c>
      <c r="V650" s="45">
        <f t="shared" si="40"/>
        <v>9100</v>
      </c>
      <c r="W650" s="41">
        <f t="shared" si="41"/>
        <v>0</v>
      </c>
      <c r="X650" s="42">
        <f t="shared" si="42"/>
        <v>0</v>
      </c>
      <c r="Y650" s="26">
        <f t="shared" si="43"/>
      </c>
    </row>
    <row r="651" spans="1:25" ht="12.75">
      <c r="A651" s="114">
        <v>10721816</v>
      </c>
      <c r="B651" s="47" t="s">
        <v>45</v>
      </c>
      <c r="C651" s="47" t="s">
        <v>500</v>
      </c>
      <c r="D651" s="41" t="s">
        <v>183</v>
      </c>
      <c r="E651" s="94"/>
      <c r="F651" s="40">
        <v>260</v>
      </c>
      <c r="G651" s="77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77"/>
      <c r="U651" s="50">
        <v>35</v>
      </c>
      <c r="V651" s="45">
        <f t="shared" si="40"/>
        <v>9100</v>
      </c>
      <c r="W651" s="41">
        <f t="shared" si="41"/>
        <v>0</v>
      </c>
      <c r="X651" s="42">
        <f t="shared" si="42"/>
        <v>0</v>
      </c>
      <c r="Y651" s="26">
        <f t="shared" si="43"/>
      </c>
    </row>
    <row r="652" spans="1:25" ht="12.75">
      <c r="A652" s="114">
        <v>10679644</v>
      </c>
      <c r="B652" s="47" t="s">
        <v>45</v>
      </c>
      <c r="C652" s="47" t="s">
        <v>479</v>
      </c>
      <c r="D652" s="64" t="s">
        <v>480</v>
      </c>
      <c r="E652" s="44"/>
      <c r="F652" s="44">
        <v>260</v>
      </c>
      <c r="G652" s="77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77"/>
      <c r="U652" s="50">
        <v>35</v>
      </c>
      <c r="V652" s="45">
        <f t="shared" si="40"/>
        <v>9100</v>
      </c>
      <c r="W652" s="41">
        <f t="shared" si="41"/>
        <v>0</v>
      </c>
      <c r="X652" s="42">
        <f t="shared" si="42"/>
        <v>0</v>
      </c>
      <c r="Y652" s="26">
        <f t="shared" si="43"/>
      </c>
    </row>
    <row r="653" spans="1:25" ht="12.75">
      <c r="A653" s="114">
        <v>10929167</v>
      </c>
      <c r="B653" s="47" t="s">
        <v>45</v>
      </c>
      <c r="C653" s="47" t="s">
        <v>633</v>
      </c>
      <c r="D653" s="64" t="s">
        <v>634</v>
      </c>
      <c r="E653" s="95" t="s">
        <v>420</v>
      </c>
      <c r="F653" s="44">
        <v>260</v>
      </c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68"/>
      <c r="S653" s="68"/>
      <c r="T653" s="77"/>
      <c r="U653" s="50">
        <v>35</v>
      </c>
      <c r="V653" s="45">
        <f t="shared" si="40"/>
        <v>9100</v>
      </c>
      <c r="W653" s="41">
        <f t="shared" si="41"/>
        <v>0</v>
      </c>
      <c r="X653" s="42">
        <f t="shared" si="42"/>
        <v>0</v>
      </c>
      <c r="Y653" s="26">
        <f t="shared" si="43"/>
      </c>
    </row>
    <row r="654" spans="1:25" ht="12.75">
      <c r="A654" s="114">
        <v>10457738</v>
      </c>
      <c r="B654" s="47" t="s">
        <v>45</v>
      </c>
      <c r="C654" s="47" t="s">
        <v>371</v>
      </c>
      <c r="D654" s="49" t="s">
        <v>398</v>
      </c>
      <c r="E654" s="94"/>
      <c r="F654" s="44">
        <v>260</v>
      </c>
      <c r="G654" s="77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77"/>
      <c r="U654" s="50">
        <v>35</v>
      </c>
      <c r="V654" s="45">
        <f t="shared" si="40"/>
        <v>9100</v>
      </c>
      <c r="W654" s="41">
        <f t="shared" si="41"/>
        <v>0</v>
      </c>
      <c r="X654" s="42">
        <f t="shared" si="42"/>
        <v>0</v>
      </c>
      <c r="Y654" s="26">
        <f t="shared" si="43"/>
      </c>
    </row>
    <row r="655" spans="1:25" ht="12.75">
      <c r="A655" s="114">
        <v>10929165</v>
      </c>
      <c r="B655" s="47" t="s">
        <v>45</v>
      </c>
      <c r="C655" s="47" t="s">
        <v>635</v>
      </c>
      <c r="D655" s="49" t="s">
        <v>636</v>
      </c>
      <c r="E655" s="95" t="s">
        <v>420</v>
      </c>
      <c r="F655" s="44">
        <v>260</v>
      </c>
      <c r="G655" s="77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8"/>
      <c r="T655" s="77"/>
      <c r="U655" s="50">
        <v>35</v>
      </c>
      <c r="V655" s="45">
        <f t="shared" si="40"/>
        <v>9100</v>
      </c>
      <c r="W655" s="41">
        <f t="shared" si="41"/>
        <v>0</v>
      </c>
      <c r="X655" s="42">
        <f t="shared" si="42"/>
        <v>0</v>
      </c>
      <c r="Y655" s="26">
        <f t="shared" si="43"/>
      </c>
    </row>
    <row r="656" spans="1:25" ht="12.75">
      <c r="A656" s="114">
        <v>10801794</v>
      </c>
      <c r="B656" s="47" t="s">
        <v>45</v>
      </c>
      <c r="C656" s="47" t="s">
        <v>492</v>
      </c>
      <c r="D656" s="41" t="s">
        <v>496</v>
      </c>
      <c r="E656" s="95"/>
      <c r="F656" s="44">
        <v>260</v>
      </c>
      <c r="G656" s="77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77"/>
      <c r="U656" s="50">
        <v>35</v>
      </c>
      <c r="V656" s="45">
        <f t="shared" si="40"/>
        <v>9100</v>
      </c>
      <c r="W656" s="41">
        <f t="shared" si="41"/>
        <v>0</v>
      </c>
      <c r="X656" s="42">
        <f t="shared" si="42"/>
        <v>0</v>
      </c>
      <c r="Y656" s="26">
        <f t="shared" si="43"/>
      </c>
    </row>
    <row r="657" spans="1:25" ht="12.75">
      <c r="A657" s="114">
        <v>10660132</v>
      </c>
      <c r="B657" s="47" t="s">
        <v>45</v>
      </c>
      <c r="C657" s="47" t="s">
        <v>577</v>
      </c>
      <c r="D657" s="47" t="s">
        <v>232</v>
      </c>
      <c r="E657" s="44"/>
      <c r="F657" s="40">
        <v>260</v>
      </c>
      <c r="G657" s="77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77"/>
      <c r="U657" s="50">
        <v>35</v>
      </c>
      <c r="V657" s="45">
        <f t="shared" si="40"/>
        <v>9100</v>
      </c>
      <c r="W657" s="41">
        <f t="shared" si="41"/>
        <v>0</v>
      </c>
      <c r="X657" s="42">
        <f t="shared" si="42"/>
        <v>0</v>
      </c>
      <c r="Y657" s="26">
        <f t="shared" si="43"/>
      </c>
    </row>
    <row r="658" spans="1:25" ht="12.75">
      <c r="A658" s="114">
        <v>10703675</v>
      </c>
      <c r="B658" s="47" t="s">
        <v>45</v>
      </c>
      <c r="C658" s="47" t="s">
        <v>503</v>
      </c>
      <c r="D658" s="41" t="s">
        <v>214</v>
      </c>
      <c r="E658" s="94"/>
      <c r="F658" s="40">
        <v>260</v>
      </c>
      <c r="G658" s="77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77"/>
      <c r="U658" s="50">
        <v>35</v>
      </c>
      <c r="V658" s="45">
        <f t="shared" si="40"/>
        <v>9100</v>
      </c>
      <c r="W658" s="41">
        <f t="shared" si="41"/>
        <v>0</v>
      </c>
      <c r="X658" s="42">
        <f t="shared" si="42"/>
        <v>0</v>
      </c>
      <c r="Y658" s="26">
        <f t="shared" si="43"/>
      </c>
    </row>
    <row r="659" spans="1:25" ht="12.75">
      <c r="A659" s="114">
        <v>10703669</v>
      </c>
      <c r="B659" s="47" t="s">
        <v>45</v>
      </c>
      <c r="C659" s="47" t="s">
        <v>481</v>
      </c>
      <c r="D659" s="41" t="s">
        <v>242</v>
      </c>
      <c r="E659" s="44"/>
      <c r="F659" s="40">
        <v>260</v>
      </c>
      <c r="G659" s="77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8"/>
      <c r="T659" s="77"/>
      <c r="U659" s="50">
        <v>35</v>
      </c>
      <c r="V659" s="45">
        <f t="shared" si="40"/>
        <v>9100</v>
      </c>
      <c r="W659" s="41">
        <f t="shared" si="41"/>
        <v>0</v>
      </c>
      <c r="X659" s="42">
        <f t="shared" si="42"/>
        <v>0</v>
      </c>
      <c r="Y659" s="26">
        <f t="shared" si="43"/>
      </c>
    </row>
    <row r="660" spans="1:25" s="2" customFormat="1" ht="12.75">
      <c r="A660" s="114">
        <v>10036369</v>
      </c>
      <c r="B660" s="47" t="s">
        <v>45</v>
      </c>
      <c r="C660" s="47" t="s">
        <v>131</v>
      </c>
      <c r="D660" s="41" t="s">
        <v>187</v>
      </c>
      <c r="E660" s="44"/>
      <c r="F660" s="40">
        <v>260</v>
      </c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8"/>
      <c r="T660" s="77"/>
      <c r="U660" s="50">
        <v>35</v>
      </c>
      <c r="V660" s="45">
        <f t="shared" si="40"/>
        <v>9100</v>
      </c>
      <c r="W660" s="41">
        <f t="shared" si="41"/>
        <v>0</v>
      </c>
      <c r="X660" s="42">
        <f t="shared" si="42"/>
        <v>0</v>
      </c>
      <c r="Y660" s="26">
        <f t="shared" si="43"/>
      </c>
    </row>
    <row r="661" spans="1:25" ht="12.75">
      <c r="A661" s="114">
        <v>10744781</v>
      </c>
      <c r="B661" s="47" t="s">
        <v>45</v>
      </c>
      <c r="C661" s="47" t="s">
        <v>645</v>
      </c>
      <c r="D661" s="47" t="s">
        <v>560</v>
      </c>
      <c r="E661" s="44"/>
      <c r="F661" s="40">
        <v>260</v>
      </c>
      <c r="G661" s="77"/>
      <c r="H661" s="77"/>
      <c r="I661" s="77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77"/>
      <c r="U661" s="50">
        <v>35</v>
      </c>
      <c r="V661" s="45">
        <f t="shared" si="40"/>
        <v>9100</v>
      </c>
      <c r="W661" s="41">
        <f t="shared" si="41"/>
        <v>0</v>
      </c>
      <c r="X661" s="42">
        <f t="shared" si="42"/>
        <v>0</v>
      </c>
      <c r="Y661" s="26">
        <f t="shared" si="43"/>
      </c>
    </row>
    <row r="662" spans="1:25" s="2" customFormat="1" ht="12.75">
      <c r="A662" s="115">
        <v>10683893</v>
      </c>
      <c r="B662" s="47" t="s">
        <v>45</v>
      </c>
      <c r="C662" s="47" t="s">
        <v>482</v>
      </c>
      <c r="D662" s="41" t="s">
        <v>484</v>
      </c>
      <c r="E662" s="44"/>
      <c r="F662" s="40">
        <v>260</v>
      </c>
      <c r="G662" s="77"/>
      <c r="H662" s="77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77"/>
      <c r="U662" s="50">
        <v>35</v>
      </c>
      <c r="V662" s="45">
        <f t="shared" si="40"/>
        <v>9100</v>
      </c>
      <c r="W662" s="41">
        <f t="shared" si="41"/>
        <v>0</v>
      </c>
      <c r="X662" s="42">
        <f t="shared" si="42"/>
        <v>0</v>
      </c>
      <c r="Y662" s="26">
        <f t="shared" si="43"/>
      </c>
    </row>
    <row r="663" spans="1:25" s="2" customFormat="1" ht="12.75">
      <c r="A663" s="115">
        <v>10683892</v>
      </c>
      <c r="B663" s="47" t="s">
        <v>45</v>
      </c>
      <c r="C663" s="47" t="s">
        <v>483</v>
      </c>
      <c r="D663" s="41" t="s">
        <v>485</v>
      </c>
      <c r="E663" s="44"/>
      <c r="F663" s="40">
        <v>260</v>
      </c>
      <c r="G663" s="77"/>
      <c r="H663" s="77"/>
      <c r="I663" s="68"/>
      <c r="J663" s="68"/>
      <c r="K663" s="68"/>
      <c r="L663" s="68"/>
      <c r="M663" s="68"/>
      <c r="N663" s="68"/>
      <c r="O663" s="68"/>
      <c r="P663" s="68"/>
      <c r="Q663" s="77"/>
      <c r="R663" s="68"/>
      <c r="S663" s="68"/>
      <c r="T663" s="77"/>
      <c r="U663" s="50">
        <v>35</v>
      </c>
      <c r="V663" s="45">
        <f t="shared" si="40"/>
        <v>9100</v>
      </c>
      <c r="W663" s="41">
        <f t="shared" si="41"/>
        <v>0</v>
      </c>
      <c r="X663" s="42">
        <f t="shared" si="42"/>
        <v>0</v>
      </c>
      <c r="Y663" s="26">
        <f t="shared" si="43"/>
      </c>
    </row>
    <row r="664" spans="1:25" s="2" customFormat="1" ht="12.75">
      <c r="A664" s="115">
        <v>10036370</v>
      </c>
      <c r="B664" s="47" t="s">
        <v>45</v>
      </c>
      <c r="C664" s="47" t="s">
        <v>132</v>
      </c>
      <c r="D664" s="41" t="s">
        <v>209</v>
      </c>
      <c r="E664" s="44"/>
      <c r="F664" s="40">
        <v>260</v>
      </c>
      <c r="G664" s="77"/>
      <c r="H664" s="77"/>
      <c r="I664" s="77"/>
      <c r="J664" s="77"/>
      <c r="K664" s="68"/>
      <c r="L664" s="68"/>
      <c r="M664" s="68"/>
      <c r="N664" s="68"/>
      <c r="O664" s="68"/>
      <c r="P664" s="68"/>
      <c r="Q664" s="68"/>
      <c r="R664" s="68"/>
      <c r="S664" s="68"/>
      <c r="T664" s="77"/>
      <c r="U664" s="50">
        <v>35</v>
      </c>
      <c r="V664" s="45">
        <f t="shared" si="40"/>
        <v>9100</v>
      </c>
      <c r="W664" s="41">
        <f t="shared" si="41"/>
        <v>0</v>
      </c>
      <c r="X664" s="42">
        <f t="shared" si="42"/>
        <v>0</v>
      </c>
      <c r="Y664" s="26">
        <f t="shared" si="43"/>
      </c>
    </row>
    <row r="665" spans="1:25" s="2" customFormat="1" ht="12.75">
      <c r="A665" s="116">
        <v>10036371</v>
      </c>
      <c r="B665" s="47" t="s">
        <v>45</v>
      </c>
      <c r="C665" s="47" t="s">
        <v>133</v>
      </c>
      <c r="D665" s="41" t="s">
        <v>233</v>
      </c>
      <c r="E665" s="44"/>
      <c r="F665" s="40">
        <v>260</v>
      </c>
      <c r="G665" s="77"/>
      <c r="H665" s="77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77"/>
      <c r="U665" s="50">
        <v>35</v>
      </c>
      <c r="V665" s="45">
        <f t="shared" si="40"/>
        <v>9100</v>
      </c>
      <c r="W665" s="41">
        <f t="shared" si="41"/>
        <v>0</v>
      </c>
      <c r="X665" s="42">
        <f t="shared" si="42"/>
        <v>0</v>
      </c>
      <c r="Y665" s="26">
        <f t="shared" si="43"/>
      </c>
    </row>
    <row r="666" spans="1:25" ht="12.75">
      <c r="A666" s="53"/>
      <c r="B666" s="51"/>
      <c r="C666" s="51"/>
      <c r="D666" s="53"/>
      <c r="E666" s="110"/>
      <c r="F666" s="78" t="s">
        <v>418</v>
      </c>
      <c r="G666" s="41">
        <f>SUM(G22:G665)</f>
        <v>0</v>
      </c>
      <c r="H666" s="41">
        <f aca="true" t="shared" si="44" ref="H666:T666">SUM(H22:H665)</f>
        <v>0</v>
      </c>
      <c r="I666" s="41">
        <f t="shared" si="44"/>
        <v>0</v>
      </c>
      <c r="J666" s="41">
        <f t="shared" si="44"/>
        <v>0</v>
      </c>
      <c r="K666" s="41">
        <f t="shared" si="44"/>
        <v>0</v>
      </c>
      <c r="L666" s="41">
        <f t="shared" si="44"/>
        <v>0</v>
      </c>
      <c r="M666" s="41">
        <f t="shared" si="44"/>
        <v>0</v>
      </c>
      <c r="N666" s="41">
        <f t="shared" si="44"/>
        <v>0</v>
      </c>
      <c r="O666" s="41">
        <f t="shared" si="44"/>
        <v>0</v>
      </c>
      <c r="P666" s="41">
        <f t="shared" si="44"/>
        <v>0</v>
      </c>
      <c r="Q666" s="41">
        <f t="shared" si="44"/>
        <v>0</v>
      </c>
      <c r="R666" s="41">
        <f t="shared" si="44"/>
        <v>0</v>
      </c>
      <c r="S666" s="41">
        <f t="shared" si="44"/>
        <v>0</v>
      </c>
      <c r="T666" s="41">
        <f t="shared" si="44"/>
        <v>0</v>
      </c>
      <c r="U666" s="79"/>
      <c r="V666" s="45"/>
      <c r="W666" s="41">
        <f>SUM(W22:W665)</f>
        <v>0</v>
      </c>
      <c r="X666" s="42">
        <f>SUM(X22:X665)</f>
        <v>0</v>
      </c>
      <c r="Y666" s="26">
        <f>SUM(Y22:Y665)</f>
        <v>0</v>
      </c>
    </row>
  </sheetData>
  <sheetProtection selectLockedCells="1" sort="0" autoFilter="0"/>
  <protectedRanges>
    <protectedRange sqref="C13:D13 A7:B12" name="fejl?c"/>
    <protectedRange sqref="A13" name="fejl?c_1"/>
    <protectedRange sqref="C16:E18 C15" name="fejl?c_2"/>
    <protectedRange sqref="B17:B18" name="fejl?c_3"/>
  </protectedRanges>
  <autoFilter ref="A20:Y666"/>
  <conditionalFormatting sqref="W411:X433 W21:X387 W389:X409 W435:X665">
    <cfRule type="cellIs" priority="1110" dxfId="128" operator="greaterThan" stopIfTrue="1">
      <formula>0</formula>
    </cfRule>
  </conditionalFormatting>
  <conditionalFormatting sqref="F549 F100 F95 F97 F414 F428:F430 F553:F554 F532:F533 F208:F214 F667:F65536 F369 F416 F321 F560 F136 F307 F537:F538 F541 F103:F134 F511:F514 F522:F525 F217:F229 F270:F279 F287:F297 F318:F319 F572:F575 F662:F665 F659:F660 F623:F626 F606 F597 F579:F580 F475 F459 F444:F446 F281:F285 F527:F530 F516:F520 F461:F464 F371:F374 F311:F316 F305 F599 F650 F457 F231:F235 F88:F89 F91:F92 F556:F557 F647:F648 F562:F569 F76:F79 F84:F86 F152:F206 F404:F408 F448:F455 F477:F479 F507:F509 F582:F583 F586:F594 F601:F604 F609:F612 F652:F657 F467:F473 F614:F620 F632:F645 F483:F500 F422:F426 F418:F420 F376:F378 G19:T19 F138:F150 F1:F73 F239:F268 F323:F362 F411 F432:F433 F629:F630 F380:F387 F364:F367 F389:F395 F435:F441">
    <cfRule type="cellIs" priority="1111" dxfId="129" operator="equal" stopIfTrue="1">
      <formula>260</formula>
    </cfRule>
  </conditionalFormatting>
  <conditionalFormatting sqref="F216">
    <cfRule type="cellIs" priority="1096" dxfId="129" operator="equal" stopIfTrue="1">
      <formula>260</formula>
    </cfRule>
  </conditionalFormatting>
  <conditionalFormatting sqref="F237:F238">
    <cfRule type="cellIs" priority="1090" dxfId="129" operator="equal" stopIfTrue="1">
      <formula>260</formula>
    </cfRule>
  </conditionalFormatting>
  <conditionalFormatting sqref="F137">
    <cfRule type="cellIs" priority="1086" dxfId="129" operator="equal" stopIfTrue="1">
      <formula>260</formula>
    </cfRule>
  </conditionalFormatting>
  <conditionalFormatting sqref="F215">
    <cfRule type="cellIs" priority="1072" dxfId="129" operator="equal" stopIfTrue="1">
      <formula>260</formula>
    </cfRule>
  </conditionalFormatting>
  <conditionalFormatting sqref="F236">
    <cfRule type="cellIs" priority="1066" dxfId="129" operator="equal" stopIfTrue="1">
      <formula>260</formula>
    </cfRule>
  </conditionalFormatting>
  <conditionalFormatting sqref="F320">
    <cfRule type="cellIs" priority="1051" dxfId="129" operator="equal" stopIfTrue="1">
      <formula>260</formula>
    </cfRule>
  </conditionalFormatting>
  <conditionalFormatting sqref="F413">
    <cfRule type="cellIs" priority="1035" dxfId="129" operator="equal" stopIfTrue="1">
      <formula>260</formula>
    </cfRule>
  </conditionalFormatting>
  <conditionalFormatting sqref="F536">
    <cfRule type="cellIs" priority="1021" dxfId="129" operator="equal" stopIfTrue="1">
      <formula>260</formula>
    </cfRule>
  </conditionalFormatting>
  <conditionalFormatting sqref="F535">
    <cfRule type="cellIs" priority="1019" dxfId="129" operator="equal" stopIfTrue="1">
      <formula>260</formula>
    </cfRule>
  </conditionalFormatting>
  <conditionalFormatting sqref="F540 F544 F546">
    <cfRule type="cellIs" priority="1017" dxfId="129" operator="equal" stopIfTrue="1">
      <formula>260</formula>
    </cfRule>
  </conditionalFormatting>
  <conditionalFormatting sqref="F548">
    <cfRule type="cellIs" priority="1007" dxfId="129" operator="equal" stopIfTrue="1">
      <formula>260</formula>
    </cfRule>
  </conditionalFormatting>
  <conditionalFormatting sqref="F552">
    <cfRule type="cellIs" priority="1001" dxfId="129" operator="equal" stopIfTrue="1">
      <formula>260</formula>
    </cfRule>
  </conditionalFormatting>
  <conditionalFormatting sqref="F551">
    <cfRule type="cellIs" priority="999" dxfId="129" operator="equal" stopIfTrue="1">
      <formula>260</formula>
    </cfRule>
  </conditionalFormatting>
  <conditionalFormatting sqref="F269">
    <cfRule type="cellIs" priority="979" dxfId="129" operator="equal" stopIfTrue="1">
      <formula>260</formula>
    </cfRule>
  </conditionalFormatting>
  <conditionalFormatting sqref="Y22:Y387 Y389:Y433 Y435:Y665">
    <cfRule type="cellIs" priority="971" dxfId="130" operator="greaterThan" stopIfTrue="1">
      <formula>0</formula>
    </cfRule>
  </conditionalFormatting>
  <conditionalFormatting sqref="F412">
    <cfRule type="cellIs" priority="963" dxfId="129" operator="equal" stopIfTrue="1">
      <formula>260</formula>
    </cfRule>
  </conditionalFormatting>
  <conditionalFormatting sqref="D120:E120 D126:E127 D130:E133">
    <cfRule type="expression" priority="955" dxfId="131">
      <formula>'2020'!#REF!="C"</formula>
    </cfRule>
    <cfRule type="expression" priority="956" dxfId="132">
      <formula>'2020'!#REF!="D"</formula>
    </cfRule>
    <cfRule type="expression" priority="957" dxfId="133">
      <formula>'2020'!#REF!="N"</formula>
    </cfRule>
    <cfRule type="expression" priority="958" dxfId="134">
      <formula>'2020'!#REF!="R"</formula>
    </cfRule>
    <cfRule type="expression" priority="959" dxfId="132">
      <formula>'2020'!#REF!="X"</formula>
    </cfRule>
    <cfRule type="expression" priority="960" dxfId="135">
      <formula>'2020'!#REF!="Y"</formula>
    </cfRule>
  </conditionalFormatting>
  <conditionalFormatting sqref="F427">
    <cfRule type="cellIs" priority="954" dxfId="129" operator="equal" stopIfTrue="1">
      <formula>260</formula>
    </cfRule>
  </conditionalFormatting>
  <conditionalFormatting sqref="F409">
    <cfRule type="cellIs" priority="927" dxfId="129" operator="equal" stopIfTrue="1">
      <formula>260</formula>
    </cfRule>
  </conditionalFormatting>
  <conditionalFormatting sqref="F480">
    <cfRule type="cellIs" priority="888" dxfId="129" operator="equal" stopIfTrue="1">
      <formula>260</formula>
    </cfRule>
  </conditionalFormatting>
  <conditionalFormatting sqref="F510">
    <cfRule type="cellIs" priority="855" dxfId="129" operator="equal" stopIfTrue="1">
      <formula>260</formula>
    </cfRule>
  </conditionalFormatting>
  <conditionalFormatting sqref="F521">
    <cfRule type="cellIs" priority="846" dxfId="129" operator="equal" stopIfTrue="1">
      <formula>260</formula>
    </cfRule>
  </conditionalFormatting>
  <conditionalFormatting sqref="F534">
    <cfRule type="cellIs" priority="836" dxfId="129" operator="equal" stopIfTrue="1">
      <formula>260</formula>
    </cfRule>
  </conditionalFormatting>
  <conditionalFormatting sqref="F550">
    <cfRule type="cellIs" priority="816" dxfId="129" operator="equal" stopIfTrue="1">
      <formula>260</formula>
    </cfRule>
  </conditionalFormatting>
  <conditionalFormatting sqref="F102">
    <cfRule type="cellIs" priority="540" dxfId="129" operator="equal" stopIfTrue="1">
      <formula>260</formula>
    </cfRule>
  </conditionalFormatting>
  <conditionalFormatting sqref="D122:E124">
    <cfRule type="expression" priority="491" dxfId="131">
      <formula>'2020'!#REF!="C"</formula>
    </cfRule>
    <cfRule type="expression" priority="492" dxfId="132">
      <formula>'2020'!#REF!="D"</formula>
    </cfRule>
    <cfRule type="expression" priority="493" dxfId="133">
      <formula>'2020'!#REF!="N"</formula>
    </cfRule>
    <cfRule type="expression" priority="494" dxfId="134">
      <formula>'2020'!#REF!="R"</formula>
    </cfRule>
    <cfRule type="expression" priority="495" dxfId="132">
      <formula>'2020'!#REF!="X"</formula>
    </cfRule>
    <cfRule type="expression" priority="496" dxfId="135">
      <formula>'2020'!#REF!="Y"</formula>
    </cfRule>
  </conditionalFormatting>
  <conditionalFormatting sqref="F207">
    <cfRule type="cellIs" priority="531" dxfId="129" operator="equal" stopIfTrue="1">
      <formula>260</formula>
    </cfRule>
  </conditionalFormatting>
  <conditionalFormatting sqref="F99">
    <cfRule type="cellIs" priority="522" dxfId="129" operator="equal" stopIfTrue="1">
      <formula>260</formula>
    </cfRule>
  </conditionalFormatting>
  <conditionalFormatting sqref="F101">
    <cfRule type="cellIs" priority="519" dxfId="129" operator="equal" stopIfTrue="1">
      <formula>260</formula>
    </cfRule>
  </conditionalFormatting>
  <conditionalFormatting sqref="F93:F94">
    <cfRule type="cellIs" priority="513" dxfId="129" operator="equal" stopIfTrue="1">
      <formula>260</formula>
    </cfRule>
  </conditionalFormatting>
  <conditionalFormatting sqref="D121:E121">
    <cfRule type="expression" priority="485" dxfId="131">
      <formula>'2020'!#REF!="C"</formula>
    </cfRule>
    <cfRule type="expression" priority="486" dxfId="132">
      <formula>'2020'!#REF!="D"</formula>
    </cfRule>
    <cfRule type="expression" priority="487" dxfId="133">
      <formula>'2020'!#REF!="N"</formula>
    </cfRule>
    <cfRule type="expression" priority="488" dxfId="134">
      <formula>'2020'!#REF!="R"</formula>
    </cfRule>
    <cfRule type="expression" priority="489" dxfId="132">
      <formula>'2020'!#REF!="X"</formula>
    </cfRule>
    <cfRule type="expression" priority="490" dxfId="135">
      <formula>'2020'!#REF!="Y"</formula>
    </cfRule>
  </conditionalFormatting>
  <conditionalFormatting sqref="F135">
    <cfRule type="cellIs" priority="482" dxfId="129" operator="equal" stopIfTrue="1">
      <formula>260</formula>
    </cfRule>
  </conditionalFormatting>
  <conditionalFormatting sqref="F543">
    <cfRule type="cellIs" priority="388" dxfId="129" operator="equal" stopIfTrue="1">
      <formula>260</formula>
    </cfRule>
  </conditionalFormatting>
  <conditionalFormatting sqref="F559">
    <cfRule type="cellIs" priority="379" dxfId="129" operator="equal" stopIfTrue="1">
      <formula>260</formula>
    </cfRule>
  </conditionalFormatting>
  <conditionalFormatting sqref="F96">
    <cfRule type="cellIs" priority="293" dxfId="129" operator="equal" stopIfTrue="1">
      <formula>260</formula>
    </cfRule>
  </conditionalFormatting>
  <conditionalFormatting sqref="F98">
    <cfRule type="cellIs" priority="292" dxfId="129" operator="equal" stopIfTrue="1">
      <formula>260</formula>
    </cfRule>
  </conditionalFormatting>
  <conditionalFormatting sqref="F531">
    <cfRule type="cellIs" priority="231" dxfId="129" operator="equal" stopIfTrue="1">
      <formula>260</formula>
    </cfRule>
  </conditionalFormatting>
  <conditionalFormatting sqref="F547">
    <cfRule type="cellIs" priority="230" dxfId="129" operator="equal" stopIfTrue="1">
      <formula>260</formula>
    </cfRule>
  </conditionalFormatting>
  <conditionalFormatting sqref="F576">
    <cfRule type="cellIs" priority="229" dxfId="129" operator="equal" stopIfTrue="1">
      <formula>260</formula>
    </cfRule>
  </conditionalFormatting>
  <conditionalFormatting sqref="F627">
    <cfRule type="cellIs" priority="226" dxfId="129" operator="equal" stopIfTrue="1">
      <formula>260</formula>
    </cfRule>
  </conditionalFormatting>
  <conditionalFormatting sqref="W666:X666 G666:T666">
    <cfRule type="cellIs" priority="199" dxfId="128" operator="greaterThan" stopIfTrue="1">
      <formula>0</formula>
    </cfRule>
  </conditionalFormatting>
  <conditionalFormatting sqref="Y666">
    <cfRule type="cellIs" priority="198" dxfId="130" operator="greaterThan" stopIfTrue="1">
      <formula>0</formula>
    </cfRule>
  </conditionalFormatting>
  <conditionalFormatting sqref="F298:F303">
    <cfRule type="cellIs" priority="195" dxfId="129" operator="equal" stopIfTrue="1">
      <formula>260</formula>
    </cfRule>
  </conditionalFormatting>
  <conditionalFormatting sqref="F584:F585">
    <cfRule type="cellIs" priority="192" dxfId="129" operator="equal" stopIfTrue="1">
      <formula>260</formula>
    </cfRule>
  </conditionalFormatting>
  <conditionalFormatting sqref="F577">
    <cfRule type="cellIs" priority="187" dxfId="129" operator="equal" stopIfTrue="1">
      <formula>260</formula>
    </cfRule>
  </conditionalFormatting>
  <conditionalFormatting sqref="F628">
    <cfRule type="cellIs" priority="184" dxfId="129" operator="equal" stopIfTrue="1">
      <formula>260</formula>
    </cfRule>
  </conditionalFormatting>
  <conditionalFormatting sqref="F368">
    <cfRule type="cellIs" priority="180" dxfId="129" operator="equal" stopIfTrue="1">
      <formula>260</formula>
    </cfRule>
  </conditionalFormatting>
  <conditionalFormatting sqref="F415">
    <cfRule type="cellIs" priority="177" dxfId="129" operator="equal" stopIfTrue="1">
      <formula>260</formula>
    </cfRule>
  </conditionalFormatting>
  <conditionalFormatting sqref="F151">
    <cfRule type="cellIs" priority="172" dxfId="129" operator="equal" stopIfTrue="1">
      <formula>260</formula>
    </cfRule>
  </conditionalFormatting>
  <conditionalFormatting sqref="F322">
    <cfRule type="cellIs" priority="169" dxfId="129" operator="equal" stopIfTrue="1">
      <formula>260</formula>
    </cfRule>
  </conditionalFormatting>
  <conditionalFormatting sqref="F306">
    <cfRule type="cellIs" priority="168" dxfId="129" operator="equal" stopIfTrue="1">
      <formula>260</formula>
    </cfRule>
  </conditionalFormatting>
  <conditionalFormatting sqref="F370">
    <cfRule type="cellIs" priority="166" dxfId="129" operator="equal" stopIfTrue="1">
      <formula>260</formula>
    </cfRule>
  </conditionalFormatting>
  <conditionalFormatting sqref="F417">
    <cfRule type="cellIs" priority="165" dxfId="129" operator="equal" stopIfTrue="1">
      <formula>260</formula>
    </cfRule>
  </conditionalFormatting>
  <conditionalFormatting sqref="F74">
    <cfRule type="cellIs" priority="164" dxfId="129" operator="equal" stopIfTrue="1">
      <formula>260</formula>
    </cfRule>
  </conditionalFormatting>
  <conditionalFormatting sqref="F286">
    <cfRule type="cellIs" priority="133" dxfId="129" operator="equal" stopIfTrue="1">
      <formula>260</formula>
    </cfRule>
  </conditionalFormatting>
  <conditionalFormatting sqref="F317">
    <cfRule type="cellIs" priority="130" dxfId="129" operator="equal" stopIfTrue="1">
      <formula>260</formula>
    </cfRule>
  </conditionalFormatting>
  <conditionalFormatting sqref="F363">
    <cfRule type="cellIs" priority="129" dxfId="129" operator="equal" stopIfTrue="1">
      <formula>260</formula>
    </cfRule>
  </conditionalFormatting>
  <conditionalFormatting sqref="F379">
    <cfRule type="cellIs" priority="126" dxfId="129" operator="equal" stopIfTrue="1">
      <formula>260</formula>
    </cfRule>
  </conditionalFormatting>
  <conditionalFormatting sqref="F396:F403">
    <cfRule type="cellIs" priority="125" dxfId="129" operator="equal" stopIfTrue="1">
      <formula>260</formula>
    </cfRule>
  </conditionalFormatting>
  <conditionalFormatting sqref="F410">
    <cfRule type="cellIs" priority="124" dxfId="129" operator="equal" stopIfTrue="1">
      <formula>260</formula>
    </cfRule>
  </conditionalFormatting>
  <conditionalFormatting sqref="F570">
    <cfRule type="cellIs" priority="123" dxfId="129" operator="equal" stopIfTrue="1">
      <formula>260</formula>
    </cfRule>
  </conditionalFormatting>
  <conditionalFormatting sqref="F571">
    <cfRule type="cellIs" priority="122" dxfId="129" operator="equal" stopIfTrue="1">
      <formula>260</formula>
    </cfRule>
  </conditionalFormatting>
  <conditionalFormatting sqref="F661">
    <cfRule type="cellIs" priority="121" dxfId="129" operator="equal" stopIfTrue="1">
      <formula>260</formula>
    </cfRule>
  </conditionalFormatting>
  <conditionalFormatting sqref="F658">
    <cfRule type="cellIs" priority="120" dxfId="129" operator="equal" stopIfTrue="1">
      <formula>260</formula>
    </cfRule>
  </conditionalFormatting>
  <conditionalFormatting sqref="F651">
    <cfRule type="cellIs" priority="119" dxfId="129" operator="equal" stopIfTrue="1">
      <formula>260</formula>
    </cfRule>
  </conditionalFormatting>
  <conditionalFormatting sqref="F646">
    <cfRule type="cellIs" priority="117" dxfId="129" operator="equal" stopIfTrue="1">
      <formula>260</formula>
    </cfRule>
  </conditionalFormatting>
  <conditionalFormatting sqref="F622">
    <cfRule type="cellIs" priority="116" dxfId="129" operator="equal" stopIfTrue="1">
      <formula>260</formula>
    </cfRule>
  </conditionalFormatting>
  <conditionalFormatting sqref="F621">
    <cfRule type="cellIs" priority="115" dxfId="129" operator="equal" stopIfTrue="1">
      <formula>260</formula>
    </cfRule>
  </conditionalFormatting>
  <conditionalFormatting sqref="F608">
    <cfRule type="cellIs" priority="114" dxfId="129" operator="equal" stopIfTrue="1">
      <formula>260</formula>
    </cfRule>
  </conditionalFormatting>
  <conditionalFormatting sqref="F607">
    <cfRule type="cellIs" priority="113" dxfId="129" operator="equal" stopIfTrue="1">
      <formula>260</formula>
    </cfRule>
  </conditionalFormatting>
  <conditionalFormatting sqref="F605">
    <cfRule type="cellIs" priority="112" dxfId="129" operator="equal" stopIfTrue="1">
      <formula>260</formula>
    </cfRule>
  </conditionalFormatting>
  <conditionalFormatting sqref="F595">
    <cfRule type="cellIs" priority="111" dxfId="129" operator="equal" stopIfTrue="1">
      <formula>260</formula>
    </cfRule>
  </conditionalFormatting>
  <conditionalFormatting sqref="F600">
    <cfRule type="cellIs" priority="110" dxfId="129" operator="equal" stopIfTrue="1">
      <formula>260</formula>
    </cfRule>
  </conditionalFormatting>
  <conditionalFormatting sqref="F578">
    <cfRule type="cellIs" priority="109" dxfId="129" operator="equal" stopIfTrue="1">
      <formula>260</formula>
    </cfRule>
  </conditionalFormatting>
  <conditionalFormatting sqref="F555">
    <cfRule type="cellIs" priority="108" dxfId="129" operator="equal" stopIfTrue="1">
      <formula>260</formula>
    </cfRule>
  </conditionalFormatting>
  <conditionalFormatting sqref="F558">
    <cfRule type="cellIs" priority="107" dxfId="129" operator="equal" stopIfTrue="1">
      <formula>260</formula>
    </cfRule>
  </conditionalFormatting>
  <conditionalFormatting sqref="F539">
    <cfRule type="cellIs" priority="106" dxfId="129" operator="equal" stopIfTrue="1">
      <formula>260</formula>
    </cfRule>
  </conditionalFormatting>
  <conditionalFormatting sqref="F542">
    <cfRule type="cellIs" priority="105" dxfId="129" operator="equal" stopIfTrue="1">
      <formula>260</formula>
    </cfRule>
  </conditionalFormatting>
  <conditionalFormatting sqref="F526">
    <cfRule type="cellIs" priority="104" dxfId="129" operator="equal" stopIfTrue="1">
      <formula>260</formula>
    </cfRule>
  </conditionalFormatting>
  <conditionalFormatting sqref="F515">
    <cfRule type="cellIs" priority="103" dxfId="129" operator="equal" stopIfTrue="1">
      <formula>260</formula>
    </cfRule>
  </conditionalFormatting>
  <conditionalFormatting sqref="F476">
    <cfRule type="cellIs" priority="102" dxfId="129" operator="equal" stopIfTrue="1">
      <formula>260</formula>
    </cfRule>
  </conditionalFormatting>
  <conditionalFormatting sqref="F474">
    <cfRule type="cellIs" priority="101" dxfId="129" operator="equal" stopIfTrue="1">
      <formula>260</formula>
    </cfRule>
  </conditionalFormatting>
  <conditionalFormatting sqref="F458">
    <cfRule type="cellIs" priority="100" dxfId="129" operator="equal" stopIfTrue="1">
      <formula>260</formula>
    </cfRule>
  </conditionalFormatting>
  <conditionalFormatting sqref="F460">
    <cfRule type="cellIs" priority="99" dxfId="129" operator="equal" stopIfTrue="1">
      <formula>260</formula>
    </cfRule>
  </conditionalFormatting>
  <conditionalFormatting sqref="F447">
    <cfRule type="cellIs" priority="98" dxfId="129" operator="equal" stopIfTrue="1">
      <formula>260</formula>
    </cfRule>
  </conditionalFormatting>
  <conditionalFormatting sqref="F443">
    <cfRule type="cellIs" priority="97" dxfId="129" operator="equal" stopIfTrue="1">
      <formula>260</formula>
    </cfRule>
  </conditionalFormatting>
  <conditionalFormatting sqref="F442">
    <cfRule type="cellIs" priority="96" dxfId="129" operator="equal" stopIfTrue="1">
      <formula>260</formula>
    </cfRule>
  </conditionalFormatting>
  <conditionalFormatting sqref="F431">
    <cfRule type="cellIs" priority="92" dxfId="129" operator="equal" stopIfTrue="1">
      <formula>260</formula>
    </cfRule>
  </conditionalFormatting>
  <conditionalFormatting sqref="F613">
    <cfRule type="cellIs" priority="91" dxfId="129" operator="equal" stopIfTrue="1">
      <formula>260</formula>
    </cfRule>
  </conditionalFormatting>
  <conditionalFormatting sqref="F280">
    <cfRule type="cellIs" priority="90" dxfId="129" operator="equal" stopIfTrue="1">
      <formula>260</formula>
    </cfRule>
  </conditionalFormatting>
  <conditionalFormatting sqref="F308">
    <cfRule type="cellIs" priority="81" dxfId="129" operator="equal" stopIfTrue="1">
      <formula>260</formula>
    </cfRule>
  </conditionalFormatting>
  <conditionalFormatting sqref="F309">
    <cfRule type="cellIs" priority="78" dxfId="129" operator="equal" stopIfTrue="1">
      <formula>260</formula>
    </cfRule>
  </conditionalFormatting>
  <conditionalFormatting sqref="F310">
    <cfRule type="cellIs" priority="75" dxfId="129" operator="equal" stopIfTrue="1">
      <formula>260</formula>
    </cfRule>
  </conditionalFormatting>
  <conditionalFormatting sqref="F304">
    <cfRule type="cellIs" priority="72" dxfId="129" operator="equal" stopIfTrue="1">
      <formula>260</formula>
    </cfRule>
  </conditionalFormatting>
  <conditionalFormatting sqref="F545">
    <cfRule type="cellIs" priority="69" dxfId="129" operator="equal" stopIfTrue="1">
      <formula>260</formula>
    </cfRule>
  </conditionalFormatting>
  <conditionalFormatting sqref="F596">
    <cfRule type="cellIs" priority="66" dxfId="129" operator="equal" stopIfTrue="1">
      <formula>260</formula>
    </cfRule>
  </conditionalFormatting>
  <conditionalFormatting sqref="F561">
    <cfRule type="cellIs" priority="63" dxfId="129" operator="equal" stopIfTrue="1">
      <formula>260</formula>
    </cfRule>
  </conditionalFormatting>
  <conditionalFormatting sqref="F421">
    <cfRule type="cellIs" priority="58" dxfId="129" operator="equal" stopIfTrue="1">
      <formula>260</formula>
    </cfRule>
  </conditionalFormatting>
  <conditionalFormatting sqref="F375">
    <cfRule type="cellIs" priority="55" dxfId="129" operator="equal" stopIfTrue="1">
      <formula>260</formula>
    </cfRule>
  </conditionalFormatting>
  <conditionalFormatting sqref="F465:F466">
    <cfRule type="cellIs" priority="52" dxfId="129" operator="equal" stopIfTrue="1">
      <formula>260</formula>
    </cfRule>
  </conditionalFormatting>
  <conditionalFormatting sqref="F481:F482">
    <cfRule type="cellIs" priority="49" dxfId="129" operator="equal" stopIfTrue="1">
      <formula>260</formula>
    </cfRule>
  </conditionalFormatting>
  <conditionalFormatting sqref="F75">
    <cfRule type="cellIs" priority="46" dxfId="129" operator="equal" stopIfTrue="1">
      <formula>260</formula>
    </cfRule>
  </conditionalFormatting>
  <conditionalFormatting sqref="F598">
    <cfRule type="cellIs" priority="39" dxfId="129" operator="equal" stopIfTrue="1">
      <formula>260</formula>
    </cfRule>
  </conditionalFormatting>
  <conditionalFormatting sqref="F649">
    <cfRule type="cellIs" priority="36" dxfId="129" operator="equal" stopIfTrue="1">
      <formula>260</formula>
    </cfRule>
  </conditionalFormatting>
  <conditionalFormatting sqref="F631">
    <cfRule type="cellIs" priority="33" dxfId="129" operator="equal" stopIfTrue="1">
      <formula>260</formula>
    </cfRule>
  </conditionalFormatting>
  <conditionalFormatting sqref="F456">
    <cfRule type="cellIs" priority="25" dxfId="129" operator="equal" stopIfTrue="1">
      <formula>260</formula>
    </cfRule>
  </conditionalFormatting>
  <conditionalFormatting sqref="F230">
    <cfRule type="cellIs" priority="20" dxfId="129" operator="equal" stopIfTrue="1">
      <formula>260</formula>
    </cfRule>
  </conditionalFormatting>
  <conditionalFormatting sqref="F87">
    <cfRule type="cellIs" priority="17" dxfId="129" operator="equal" stopIfTrue="1">
      <formula>260</formula>
    </cfRule>
  </conditionalFormatting>
  <conditionalFormatting sqref="F90">
    <cfRule type="cellIs" priority="14" dxfId="129" operator="equal" stopIfTrue="1">
      <formula>260</formula>
    </cfRule>
  </conditionalFormatting>
  <conditionalFormatting sqref="F81:F83">
    <cfRule type="cellIs" priority="11" dxfId="129" operator="equal" stopIfTrue="1">
      <formula>260</formula>
    </cfRule>
  </conditionalFormatting>
  <conditionalFormatting sqref="F80">
    <cfRule type="cellIs" priority="10" dxfId="129" operator="equal" stopIfTrue="1">
      <formula>260</formula>
    </cfRule>
  </conditionalFormatting>
  <conditionalFormatting sqref="F501:F506">
    <cfRule type="cellIs" priority="9" dxfId="129" operator="equal" stopIfTrue="1">
      <formula>260</formula>
    </cfRule>
  </conditionalFormatting>
  <conditionalFormatting sqref="F581">
    <cfRule type="cellIs" priority="8" dxfId="129" operator="equal" stopIfTrue="1">
      <formula>260</formula>
    </cfRule>
  </conditionalFormatting>
  <conditionalFormatting sqref="W410:X410">
    <cfRule type="cellIs" priority="7" dxfId="128" operator="greaterThan" stopIfTrue="1">
      <formula>0</formula>
    </cfRule>
  </conditionalFormatting>
  <conditionalFormatting sqref="W388:X388">
    <cfRule type="cellIs" priority="5" dxfId="128" operator="greaterThan" stopIfTrue="1">
      <formula>0</formula>
    </cfRule>
  </conditionalFormatting>
  <conditionalFormatting sqref="F388">
    <cfRule type="cellIs" priority="6" dxfId="129" operator="equal" stopIfTrue="1">
      <formula>260</formula>
    </cfRule>
  </conditionalFormatting>
  <conditionalFormatting sqref="Y388">
    <cfRule type="cellIs" priority="4" dxfId="130" operator="greaterThan" stopIfTrue="1">
      <formula>0</formula>
    </cfRule>
  </conditionalFormatting>
  <conditionalFormatting sqref="W434:X434">
    <cfRule type="cellIs" priority="2" dxfId="128" operator="greaterThan" stopIfTrue="1">
      <formula>0</formula>
    </cfRule>
  </conditionalFormatting>
  <conditionalFormatting sqref="F434">
    <cfRule type="cellIs" priority="3" dxfId="129" operator="equal" stopIfTrue="1">
      <formula>260</formula>
    </cfRule>
  </conditionalFormatting>
  <conditionalFormatting sqref="Y434">
    <cfRule type="cellIs" priority="1" dxfId="130" operator="greaterThan" stopIfTrue="1">
      <formula>0</formula>
    </cfRule>
  </conditionalFormatting>
  <dataValidations count="3">
    <dataValidation type="list" allowBlank="1" showInputMessage="1" showErrorMessage="1" promptTitle="Palánta átvevőhely" prompt="Itt válassza ki a megadott listából a palánta átvevő helyet!" errorTitle="Hibás adat!" error="Válasszon a megadott listából!" sqref="C16:E18">
      <formula1>"A palánta átvevőhely kiválasztásához kattintson ide!,Debrecen,Kaposvár,Kapuvár,Nagykanizsa,Nyékládháza,Nyíregyháza,Ócsa,Pécs,Szeged,Szombathely"</formula1>
    </dataValidation>
    <dataValidation type="list" allowBlank="1" showInputMessage="1" showErrorMessage="1" promptTitle="Palánta átvevőhely" prompt="Itt válassza ki a megadott listából a palánta átvevőhelyet!" errorTitle="Hibás adat!" error="Válasszon a megadott listából!" sqref="C15">
      <formula1>"A palánta átvevőhely kiválasztásához kattintson ide!,Szigetszentmiklós, Balatonszemes,Debrecen,Felsőzsolca,Kaposvár,Kapuvár,Nagykanizsa,Nyíregyháza,Pécs,Szeged,Szombathely"</formula1>
    </dataValidation>
    <dataValidation allowBlank="1" showInputMessage="1" showErrorMessage="1" promptTitle="Figyelem!" prompt="Vállalkozói adószámát adja meg!" sqref="D7"/>
  </dataValidations>
  <hyperlinks>
    <hyperlink ref="G8" r:id="rId1" display="floretum@floretum.hu"/>
  </hyperlinks>
  <printOptions gridLines="1"/>
  <pageMargins left="0.1968503937007874" right="0.1968503937007874" top="0.4724409448818898" bottom="0.4724409448818898" header="0.3937007874015748" footer="0.1968503937007874"/>
  <pageSetup fitToHeight="0" horizontalDpi="300" verticalDpi="300" orientation="landscape" paperSize="9" scale="60" r:id="rId5"/>
  <headerFooter alignWithMargins="0">
    <oddFooter>&amp;LFloretum Kft. - Kétnyári palánta megrendelő, 2020&amp;R&amp;P</oddFooter>
  </headerFooter>
  <drawing r:id="rId4"/>
  <legacyDrawing r:id="rId3"/>
  <oleObjects>
    <oleObject progId="AcroExch.Document.DC" dvAspect="DVASPECT_ICON" shapeId="84713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Rizmayer Katalin HUBU</dc:creator>
  <cp:keywords/>
  <dc:description/>
  <cp:lastModifiedBy>Floretum</cp:lastModifiedBy>
  <cp:lastPrinted>2020-05-06T14:14:33Z</cp:lastPrinted>
  <dcterms:created xsi:type="dcterms:W3CDTF">1999-11-23T09:08:06Z</dcterms:created>
  <dcterms:modified xsi:type="dcterms:W3CDTF">2020-07-02T12:21:13Z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